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1"/>
  </bookViews>
  <sheets>
    <sheet name="Предварительный" sheetId="1" state="hidden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'10'!$A$21:$L$21</definedName>
    <definedName name="_xlnm._FilterDatabase" localSheetId="4" hidden="1">'11'!$A$17:$L$17</definedName>
    <definedName name="_xlnm._FilterDatabase" localSheetId="1" hidden="1">'8'!$A$19:$K$45</definedName>
    <definedName name="_xlnm._FilterDatabase" localSheetId="2" hidden="1">'9'!$A$17:$K$17</definedName>
  </definedNames>
  <calcPr fullCalcOnLoad="1"/>
</workbook>
</file>

<file path=xl/sharedStrings.xml><?xml version="1.0" encoding="utf-8"?>
<sst xmlns="http://schemas.openxmlformats.org/spreadsheetml/2006/main" count="693" uniqueCount="425">
  <si>
    <t>№ п/п</t>
  </si>
  <si>
    <t>Класс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</si>
  <si>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</si>
  <si>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</si>
  <si>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</si>
  <si>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</si>
  <si>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</si>
  <si>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</si>
  <si>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</si>
  <si>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</si>
  <si>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</si>
  <si>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</si>
  <si>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</si>
  <si>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</si>
  <si>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</si>
  <si>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</si>
  <si>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</si>
  <si>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</si>
  <si>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</si>
  <si>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</si>
  <si>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класс</t>
  </si>
  <si>
    <t>Анастасия</t>
  </si>
  <si>
    <t>Софья</t>
  </si>
  <si>
    <t>Химия</t>
  </si>
  <si>
    <t>Дмитрий</t>
  </si>
  <si>
    <t>Арина</t>
  </si>
  <si>
    <t>Дарья</t>
  </si>
  <si>
    <t>Алексей</t>
  </si>
  <si>
    <t>Ярослав</t>
  </si>
  <si>
    <t>Луценко</t>
  </si>
  <si>
    <t>Полина</t>
  </si>
  <si>
    <t>Дятлов</t>
  </si>
  <si>
    <t>Антон</t>
  </si>
  <si>
    <t>Жариков</t>
  </si>
  <si>
    <t>Калинина</t>
  </si>
  <si>
    <t>Дмитриева</t>
  </si>
  <si>
    <t>Юлия</t>
  </si>
  <si>
    <t>Мелихова</t>
  </si>
  <si>
    <t>Кирилл</t>
  </si>
  <si>
    <t>Мария</t>
  </si>
  <si>
    <t>Маслов</t>
  </si>
  <si>
    <t>Евгений</t>
  </si>
  <si>
    <t>Кобелев</t>
  </si>
  <si>
    <t>Илья</t>
  </si>
  <si>
    <t xml:space="preserve">Полонская </t>
  </si>
  <si>
    <t>Екатерина</t>
  </si>
  <si>
    <t xml:space="preserve">Соколов </t>
  </si>
  <si>
    <t>Константин</t>
  </si>
  <si>
    <t>Никита</t>
  </si>
  <si>
    <t>Руслан</t>
  </si>
  <si>
    <t>Варвара</t>
  </si>
  <si>
    <t>Максим</t>
  </si>
  <si>
    <t>Вероника</t>
  </si>
  <si>
    <t>Яна</t>
  </si>
  <si>
    <t>Ирина</t>
  </si>
  <si>
    <t>Валерия</t>
  </si>
  <si>
    <t>Елизавета</t>
  </si>
  <si>
    <t>Золотарева</t>
  </si>
  <si>
    <t>Анна</t>
  </si>
  <si>
    <t>Арсений</t>
  </si>
  <si>
    <t xml:space="preserve">Славова </t>
  </si>
  <si>
    <t>Булгаков</t>
  </si>
  <si>
    <t>Александр</t>
  </si>
  <si>
    <t>Ангелина</t>
  </si>
  <si>
    <t>Ева</t>
  </si>
  <si>
    <t>София</t>
  </si>
  <si>
    <t>Ольга</t>
  </si>
  <si>
    <t>Алина</t>
  </si>
  <si>
    <t>Михаил</t>
  </si>
  <si>
    <t>Таисия</t>
  </si>
  <si>
    <t>Александра</t>
  </si>
  <si>
    <t>Андрей</t>
  </si>
  <si>
    <t>Ульяна</t>
  </si>
  <si>
    <t>Белоусова</t>
  </si>
  <si>
    <t>Стецюк</t>
  </si>
  <si>
    <t>Гапеев</t>
  </si>
  <si>
    <t>Гудкова</t>
  </si>
  <si>
    <t>Злата</t>
  </si>
  <si>
    <t>Ширина</t>
  </si>
  <si>
    <t>Ушакова</t>
  </si>
  <si>
    <t>Холодова</t>
  </si>
  <si>
    <t>Бондаренко</t>
  </si>
  <si>
    <t>Рудковская</t>
  </si>
  <si>
    <t>Дарина</t>
  </si>
  <si>
    <t>Багиров</t>
  </si>
  <si>
    <t>Голубева</t>
  </si>
  <si>
    <t>Лахмоткин</t>
  </si>
  <si>
    <t>Крючков</t>
  </si>
  <si>
    <t>Беспалов</t>
  </si>
  <si>
    <t>Глеб</t>
  </si>
  <si>
    <t>Ивченко</t>
  </si>
  <si>
    <t>Гондос</t>
  </si>
  <si>
    <t>Милана</t>
  </si>
  <si>
    <t>Ахраменко</t>
  </si>
  <si>
    <t>Солодовникова</t>
  </si>
  <si>
    <t>Анисимова</t>
  </si>
  <si>
    <t>Головина</t>
  </si>
  <si>
    <t xml:space="preserve">Елизавета </t>
  </si>
  <si>
    <t>Марина</t>
  </si>
  <si>
    <t>Ксения</t>
  </si>
  <si>
    <t>Губернаторова</t>
  </si>
  <si>
    <t xml:space="preserve">Игорь </t>
  </si>
  <si>
    <t xml:space="preserve">Селюкова </t>
  </si>
  <si>
    <t>Руденко</t>
  </si>
  <si>
    <t>Всеволод</t>
  </si>
  <si>
    <t>Головин</t>
  </si>
  <si>
    <t xml:space="preserve">Артем </t>
  </si>
  <si>
    <t>Волобуева</t>
  </si>
  <si>
    <t xml:space="preserve">Виктория </t>
  </si>
  <si>
    <t>Денисова</t>
  </si>
  <si>
    <t>Воробьев</t>
  </si>
  <si>
    <t>Данила</t>
  </si>
  <si>
    <t>Михайлов</t>
  </si>
  <si>
    <t>Бекетов</t>
  </si>
  <si>
    <t>Вадим</t>
  </si>
  <si>
    <t>Владимир</t>
  </si>
  <si>
    <t>Гран</t>
  </si>
  <si>
    <t xml:space="preserve"> Камилла </t>
  </si>
  <si>
    <t xml:space="preserve">Бобрышев </t>
  </si>
  <si>
    <t xml:space="preserve">Георгий </t>
  </si>
  <si>
    <t>Миронов</t>
  </si>
  <si>
    <t xml:space="preserve"> Григорий </t>
  </si>
  <si>
    <t xml:space="preserve">Найденков </t>
  </si>
  <si>
    <t xml:space="preserve">Дмитрий </t>
  </si>
  <si>
    <t>Богданова</t>
  </si>
  <si>
    <t xml:space="preserve">Александр </t>
  </si>
  <si>
    <t>Зеленова</t>
  </si>
  <si>
    <t>Колесникова</t>
  </si>
  <si>
    <t>Татьяна</t>
  </si>
  <si>
    <t>Шихалиева</t>
  </si>
  <si>
    <t>Зенин</t>
  </si>
  <si>
    <t>Алиева</t>
  </si>
  <si>
    <t>Горячая</t>
  </si>
  <si>
    <t>Логвиненко</t>
  </si>
  <si>
    <t xml:space="preserve"> Анастасия </t>
  </si>
  <si>
    <t>Алена</t>
  </si>
  <si>
    <t>Костина</t>
  </si>
  <si>
    <t xml:space="preserve">Доронин </t>
  </si>
  <si>
    <t>Неронов</t>
  </si>
  <si>
    <t>Артём</t>
  </si>
  <si>
    <t>Косинова</t>
  </si>
  <si>
    <t>Юрина</t>
  </si>
  <si>
    <t>Косулина</t>
  </si>
  <si>
    <t>Волошина</t>
  </si>
  <si>
    <t>Эльвира</t>
  </si>
  <si>
    <t xml:space="preserve">Филов </t>
  </si>
  <si>
    <t xml:space="preserve">Пиминова </t>
  </si>
  <si>
    <t>Зверева</t>
  </si>
  <si>
    <t>Хворостова</t>
  </si>
  <si>
    <t>Заливацкая</t>
  </si>
  <si>
    <t>Алексеева</t>
  </si>
  <si>
    <t>Виноградов</t>
  </si>
  <si>
    <t>Трикула</t>
  </si>
  <si>
    <t>Стечнина</t>
  </si>
  <si>
    <t>Мордашева</t>
  </si>
  <si>
    <t>Конюхов</t>
  </si>
  <si>
    <t>Бабичев</t>
  </si>
  <si>
    <t>Ботвина</t>
  </si>
  <si>
    <t>Полна</t>
  </si>
  <si>
    <t>Сёмушкина</t>
  </si>
  <si>
    <t>Бородина</t>
  </si>
  <si>
    <t>Мазнева</t>
  </si>
  <si>
    <t xml:space="preserve">Меджидова </t>
  </si>
  <si>
    <t>Зумруд</t>
  </si>
  <si>
    <t>Коноваленко</t>
  </si>
  <si>
    <t>Романенко</t>
  </si>
  <si>
    <t>Галарза</t>
  </si>
  <si>
    <t>Боброва</t>
  </si>
  <si>
    <t>Кира</t>
  </si>
  <si>
    <t>Бурлака</t>
  </si>
  <si>
    <t>Исаенко</t>
  </si>
  <si>
    <t>Першина</t>
  </si>
  <si>
    <t>Аиша</t>
  </si>
  <si>
    <t>Морозова В.В.</t>
  </si>
  <si>
    <t>Кравец</t>
  </si>
  <si>
    <t>Мигулина</t>
  </si>
  <si>
    <t>Крылова</t>
  </si>
  <si>
    <t>Подопригора</t>
  </si>
  <si>
    <t>Амина</t>
  </si>
  <si>
    <t>Кузнецов</t>
  </si>
  <si>
    <t>Шмелёва</t>
  </si>
  <si>
    <t>Иванова</t>
  </si>
  <si>
    <t>Галкина</t>
  </si>
  <si>
    <t>Челышева</t>
  </si>
  <si>
    <t>Пышная</t>
  </si>
  <si>
    <t>Влада</t>
  </si>
  <si>
    <t>Балухтина</t>
  </si>
  <si>
    <t>Чехова</t>
  </si>
  <si>
    <t>Мамонтов</t>
  </si>
  <si>
    <t>Пономарева</t>
  </si>
  <si>
    <t>Струков</t>
  </si>
  <si>
    <t>Валентин</t>
  </si>
  <si>
    <t xml:space="preserve">Гребцов </t>
  </si>
  <si>
    <t xml:space="preserve">Трофимов </t>
  </si>
  <si>
    <t>Лев</t>
  </si>
  <si>
    <t>Майя</t>
  </si>
  <si>
    <t>Канашина</t>
  </si>
  <si>
    <t>Надршина</t>
  </si>
  <si>
    <t>Элина</t>
  </si>
  <si>
    <t xml:space="preserve">Кудасов </t>
  </si>
  <si>
    <t>Косарева</t>
  </si>
  <si>
    <t>Ярослава</t>
  </si>
  <si>
    <t xml:space="preserve">Сартания </t>
  </si>
  <si>
    <t>Ангелова</t>
  </si>
  <si>
    <t>Ожередова</t>
  </si>
  <si>
    <t>Ющук</t>
  </si>
  <si>
    <t>Доронина</t>
  </si>
  <si>
    <t>Марта</t>
  </si>
  <si>
    <t>Курганская</t>
  </si>
  <si>
    <t>Конченко</t>
  </si>
  <si>
    <t>Фадеева</t>
  </si>
  <si>
    <t>Леташков</t>
  </si>
  <si>
    <t>Булгакова</t>
  </si>
  <si>
    <t>Шутко</t>
  </si>
  <si>
    <t>Председатель жюри:</t>
  </si>
  <si>
    <t>Заместитель председателя жюри:</t>
  </si>
  <si>
    <t>Члены жюри</t>
  </si>
  <si>
    <t>Пацека И.М.</t>
  </si>
  <si>
    <t>Нагих Т.А.</t>
  </si>
  <si>
    <t>Код</t>
  </si>
  <si>
    <t>1. Утверждение рейтинга участников муниципального этапа всероссийской олимпиады школьников по химии</t>
  </si>
  <si>
    <t>2. Утверждение победителей и призеров муниципального этапа всероссийской олимпиады школьников по химии</t>
  </si>
  <si>
    <t>2. Утвердить список победителей и призеров школьного этапа всероссийской олимпиады школьников по химии</t>
  </si>
  <si>
    <t>Литвинова А.А.</t>
  </si>
  <si>
    <t>Габелко Ю.А.</t>
  </si>
  <si>
    <t>Усачева Л.М.</t>
  </si>
  <si>
    <t>Коптевская И.Б.</t>
  </si>
  <si>
    <t>Князева М.В.</t>
  </si>
  <si>
    <t>Никонова С.Н.</t>
  </si>
  <si>
    <t>Степаненко А.Е.</t>
  </si>
  <si>
    <t>Ракитянский</t>
  </si>
  <si>
    <t>Данил</t>
  </si>
  <si>
    <t>ИТОГО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</si>
  <si>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 </t>
    </r>
  </si>
  <si>
    <t xml:space="preserve">муниципального  этапа всероссийской олимпиады школьников </t>
  </si>
  <si>
    <t>Практический тур</t>
  </si>
  <si>
    <t>1. Утвердить рейтинг участников муниципального этапа всероссийской олимпиады школьников по химии</t>
  </si>
  <si>
    <t>2. Утвердить список победителей и призеров муниципального этапа всероссийской олимпиады школьников по химии</t>
  </si>
  <si>
    <t>Сбитнев А.С.</t>
  </si>
  <si>
    <t>Лукач М.М.</t>
  </si>
  <si>
    <t>Колесникова Г.Т.</t>
  </si>
  <si>
    <t>Седых И.Ю.</t>
  </si>
  <si>
    <t>Мороз Е.И.</t>
  </si>
  <si>
    <t>Худякова С.Н.</t>
  </si>
  <si>
    <t xml:space="preserve">Супрун </t>
  </si>
  <si>
    <t>Токарев</t>
  </si>
  <si>
    <t xml:space="preserve">Роговой </t>
  </si>
  <si>
    <t>Даниил</t>
  </si>
  <si>
    <t>Левшина</t>
  </si>
  <si>
    <t>Ястребинская</t>
  </si>
  <si>
    <t>Ильченко</t>
  </si>
  <si>
    <t>Игорь</t>
  </si>
  <si>
    <t>Куксов</t>
  </si>
  <si>
    <t>Перязева</t>
  </si>
  <si>
    <t xml:space="preserve">Полина </t>
  </si>
  <si>
    <t>Солошенко</t>
  </si>
  <si>
    <t>Галич С.П.</t>
  </si>
  <si>
    <t>Луценко И.Н.</t>
  </si>
  <si>
    <t>Шрамко Н.В.</t>
  </si>
  <si>
    <t>Котаева С.Н.</t>
  </si>
  <si>
    <t>Романенко Г.С.</t>
  </si>
  <si>
    <t>Черных В.Н.</t>
  </si>
  <si>
    <t>Повестка дня:</t>
  </si>
  <si>
    <t>Вендт</t>
  </si>
  <si>
    <t>Николай</t>
  </si>
  <si>
    <t xml:space="preserve">Мирошниченко </t>
  </si>
  <si>
    <t>Мацак</t>
  </si>
  <si>
    <t>Наталья</t>
  </si>
  <si>
    <t>Дрокина</t>
  </si>
  <si>
    <t>Ефременко</t>
  </si>
  <si>
    <t>Токарь Т.М.</t>
  </si>
  <si>
    <t>Гостищев И.А.</t>
  </si>
  <si>
    <t>Кожемякина Л.В.</t>
  </si>
  <si>
    <t>Монастырская Т.А.</t>
  </si>
  <si>
    <t>Бойченко С.В.</t>
  </si>
  <si>
    <t>Скрыпникова С.Н.</t>
  </si>
  <si>
    <t>Кучеева Т.Н.</t>
  </si>
  <si>
    <t xml:space="preserve">Зарубин </t>
  </si>
  <si>
    <t>Х-11-17</t>
  </si>
  <si>
    <t>Х-11-29</t>
  </si>
  <si>
    <t>Х-11-05</t>
  </si>
  <si>
    <t>Х-11-39</t>
  </si>
  <si>
    <t>Х-11-35</t>
  </si>
  <si>
    <t>Х-11-37</t>
  </si>
  <si>
    <t>Х-11-30</t>
  </si>
  <si>
    <t>Х-11-24</t>
  </si>
  <si>
    <t>Х-11-27</t>
  </si>
  <si>
    <t>Х-11-21</t>
  </si>
  <si>
    <t>Х-11-08</t>
  </si>
  <si>
    <t>Х-11-22</t>
  </si>
  <si>
    <t>Х-11-13</t>
  </si>
  <si>
    <t>Х-11-16</t>
  </si>
  <si>
    <t>Х-11-02</t>
  </si>
  <si>
    <t>Х-11-01</t>
  </si>
  <si>
    <t>Х-11-23</t>
  </si>
  <si>
    <t>Х-11-15</t>
  </si>
  <si>
    <t>Х-11-19</t>
  </si>
  <si>
    <t>Х-11-06</t>
  </si>
  <si>
    <t>Х-11-40</t>
  </si>
  <si>
    <t>Х-11-28</t>
  </si>
  <si>
    <t>Х-11-07</t>
  </si>
  <si>
    <t>Х-11-11</t>
  </si>
  <si>
    <t>Х-11-20</t>
  </si>
  <si>
    <t>Х-11-25</t>
  </si>
  <si>
    <t>Х-11-09</t>
  </si>
  <si>
    <t>Х-11-41</t>
  </si>
  <si>
    <t>Х-11-34</t>
  </si>
  <si>
    <t>Х-11-18</t>
  </si>
  <si>
    <t>Х-11-36</t>
  </si>
  <si>
    <t>Х-11-38</t>
  </si>
  <si>
    <t>Х-11-33</t>
  </si>
  <si>
    <t>Х-11-12</t>
  </si>
  <si>
    <t>Х-11-10</t>
  </si>
  <si>
    <t>Х-11-32</t>
  </si>
  <si>
    <t>Х-11-14</t>
  </si>
  <si>
    <t>Х-11-31</t>
  </si>
  <si>
    <t>Х-11-26</t>
  </si>
  <si>
    <t>Х-11-03</t>
  </si>
  <si>
    <t>Х-11-04</t>
  </si>
  <si>
    <t>Юрова</t>
  </si>
  <si>
    <t>Х-10-10</t>
  </si>
  <si>
    <t>Х-10-11</t>
  </si>
  <si>
    <t>Х-10-17</t>
  </si>
  <si>
    <t>Х-10-27</t>
  </si>
  <si>
    <t>Х-10-22</t>
  </si>
  <si>
    <t>Х-10-09</t>
  </si>
  <si>
    <t>Х-10-03</t>
  </si>
  <si>
    <t>Х-10-23</t>
  </si>
  <si>
    <t>Х-10-26</t>
  </si>
  <si>
    <t>Х-10-14</t>
  </si>
  <si>
    <t>Х-10-06</t>
  </si>
  <si>
    <t>Х-10-19</t>
  </si>
  <si>
    <t>Х-10-04</t>
  </si>
  <si>
    <t>Х-10-16</t>
  </si>
  <si>
    <t>Х-10-02</t>
  </si>
  <si>
    <t>Х-10-12</t>
  </si>
  <si>
    <t>Х-10-31</t>
  </si>
  <si>
    <t>Х-10-24</t>
  </si>
  <si>
    <t>Х-10-20</t>
  </si>
  <si>
    <t>Х-10-01</t>
  </si>
  <si>
    <t>Х-10-33</t>
  </si>
  <si>
    <t>Х-10-32</t>
  </si>
  <si>
    <t>Х-10-21</t>
  </si>
  <si>
    <t>Х-10-18</t>
  </si>
  <si>
    <t>Х-10-28</t>
  </si>
  <si>
    <t>Х-10-29</t>
  </si>
  <si>
    <t>Х-10-07</t>
  </si>
  <si>
    <t>Х-10-08</t>
  </si>
  <si>
    <t>Х-10-15</t>
  </si>
  <si>
    <t>Х-10-13</t>
  </si>
  <si>
    <t>Х-10-05</t>
  </si>
  <si>
    <t>Х-10-30</t>
  </si>
  <si>
    <t>Х-10-34</t>
  </si>
  <si>
    <t>Х-10-25</t>
  </si>
  <si>
    <t>Х-09-06</t>
  </si>
  <si>
    <t>Х-09-08</t>
  </si>
  <si>
    <t>Х-09-12</t>
  </si>
  <si>
    <t>Х-09-15</t>
  </si>
  <si>
    <t>Х-09-05</t>
  </si>
  <si>
    <t>Х-09-14</t>
  </si>
  <si>
    <t>Х-09-27</t>
  </si>
  <si>
    <t>Х-09-09</t>
  </si>
  <si>
    <t>Х-09-25</t>
  </si>
  <si>
    <t>Х-09-28</t>
  </si>
  <si>
    <t>Х-09-16</t>
  </si>
  <si>
    <t>Х-09-29</t>
  </si>
  <si>
    <t>Х-09-19</t>
  </si>
  <si>
    <t>Х-09-03</t>
  </si>
  <si>
    <t>Х-09-11</t>
  </si>
  <si>
    <t>Х-09-23</t>
  </si>
  <si>
    <t>Х-09-17</t>
  </si>
  <si>
    <t>Х-09-18</t>
  </si>
  <si>
    <t>Х-09-04</t>
  </si>
  <si>
    <t>Х-09-10</t>
  </si>
  <si>
    <t>Х-09-13</t>
  </si>
  <si>
    <t>Х-09-30</t>
  </si>
  <si>
    <t>Х-09-26</t>
  </si>
  <si>
    <t>Х-09-01</t>
  </si>
  <si>
    <t>Х-09-20</t>
  </si>
  <si>
    <t>Х-09-02</t>
  </si>
  <si>
    <t>Х-09-31</t>
  </si>
  <si>
    <t>Х-09-21</t>
  </si>
  <si>
    <t>Х-09-32</t>
  </si>
  <si>
    <t>Х-09-07</t>
  </si>
  <si>
    <t>Х-09-24</t>
  </si>
  <si>
    <t>Х-09-22</t>
  </si>
  <si>
    <t>Х-08-06</t>
  </si>
  <si>
    <t>Х-08-07</t>
  </si>
  <si>
    <t>Х-08-25</t>
  </si>
  <si>
    <t>Х-08-08</t>
  </si>
  <si>
    <t>Х-08-27</t>
  </si>
  <si>
    <t>Х-08-20</t>
  </si>
  <si>
    <t>Х-08-26</t>
  </si>
  <si>
    <t>Х-08-10</t>
  </si>
  <si>
    <t>Х-08-11</t>
  </si>
  <si>
    <t>Х-08-24</t>
  </si>
  <si>
    <t>Х-08-04</t>
  </si>
  <si>
    <t>Х-08-21</t>
  </si>
  <si>
    <t>Х-08-03</t>
  </si>
  <si>
    <t>Х-08-22</t>
  </si>
  <si>
    <t>Х-08-01</t>
  </si>
  <si>
    <t>Х-08-05</t>
  </si>
  <si>
    <t>Х-08-09</t>
  </si>
  <si>
    <t>Х-08-02</t>
  </si>
  <si>
    <t>Х-08-23</t>
  </si>
  <si>
    <t>Х-08-19</t>
  </si>
  <si>
    <t>Х-08-17</t>
  </si>
  <si>
    <t>Х-08-28</t>
  </si>
  <si>
    <t>Х-08-18</t>
  </si>
  <si>
    <t>Х-08-12</t>
  </si>
  <si>
    <t>Х-08-16</t>
  </si>
  <si>
    <t>Шалютин</t>
  </si>
  <si>
    <t>Х-08-15</t>
  </si>
  <si>
    <t>Х-08-29</t>
  </si>
  <si>
    <t>Х-08-13</t>
  </si>
  <si>
    <t>Х-08-14</t>
  </si>
  <si>
    <t>Х-10-35</t>
  </si>
  <si>
    <t>Дукач</t>
  </si>
  <si>
    <t>Призер</t>
  </si>
  <si>
    <t>Участник</t>
  </si>
  <si>
    <t>Победитель</t>
  </si>
  <si>
    <t>Задания</t>
  </si>
  <si>
    <t>Итоговый протокол заседания жюри муниципального этапа всероссийской олимпиады школьников по химии</t>
  </si>
  <si>
    <t>Итоговый протокол заседания жюри муниципального  этапа всероссийской олимпиады школьников по химии</t>
  </si>
  <si>
    <t xml:space="preserve">Итоговый протокол заседания жюри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</si>
</sst>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  <numFmt numFmtId="195" formatCode="0.0"/>
    <numFmt numFmtId="196" formatCode="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7" fillId="0" borderId="10" xfId="53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7" fillId="0" borderId="10" xfId="55" applyFont="1" applyBorder="1" applyAlignment="1">
      <alignment vertical="center"/>
      <protection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49" fillId="0" borderId="10" xfId="53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/>
    </xf>
    <xf numFmtId="0" fontId="7" fillId="0" borderId="10" xfId="53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49" fillId="0" borderId="10" xfId="53" applyFont="1" applyFill="1" applyBorder="1" applyAlignment="1">
      <alignment horizontal="left" vertical="center"/>
      <protection/>
    </xf>
    <xf numFmtId="0" fontId="51" fillId="0" borderId="10" xfId="55" applyFont="1" applyBorder="1" applyAlignment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 wrapText="1"/>
    </xf>
    <xf numFmtId="0" fontId="4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/>
    </xf>
    <xf numFmtId="0" fontId="49" fillId="0" borderId="10" xfId="55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left" vertical="center"/>
    </xf>
    <xf numFmtId="0" fontId="8" fillId="0" borderId="10" xfId="53" applyFont="1" applyBorder="1" applyAlignment="1">
      <alignment horizontal="left"/>
      <protection/>
    </xf>
    <xf numFmtId="0" fontId="8" fillId="0" borderId="10" xfId="0" applyFont="1" applyBorder="1" applyAlignment="1">
      <alignment vertical="top" wrapText="1"/>
    </xf>
    <xf numFmtId="0" fontId="8" fillId="0" borderId="10" xfId="55" applyFont="1" applyBorder="1" applyAlignment="1">
      <alignment horizontal="left" vertical="center"/>
      <protection/>
    </xf>
    <xf numFmtId="0" fontId="49" fillId="0" borderId="10" xfId="0" applyFont="1" applyBorder="1" applyAlignment="1">
      <alignment horizontal="left" wrapText="1" readingOrder="1"/>
    </xf>
    <xf numFmtId="0" fontId="8" fillId="34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2" fontId="8" fillId="0" borderId="10" xfId="53" applyNumberFormat="1" applyFont="1" applyFill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0" borderId="10" xfId="53" applyNumberFormat="1" applyFont="1" applyBorder="1" applyAlignment="1">
      <alignment horizontal="center" vertical="center"/>
      <protection/>
    </xf>
    <xf numFmtId="2" fontId="51" fillId="0" borderId="10" xfId="55" applyNumberFormat="1" applyFont="1" applyBorder="1" applyAlignment="1">
      <alignment horizontal="center" vertical="center" wrapText="1"/>
      <protection/>
    </xf>
    <xf numFmtId="2" fontId="8" fillId="0" borderId="10" xfId="55" applyNumberFormat="1" applyFont="1" applyBorder="1" applyAlignment="1">
      <alignment horizontal="center" vertical="center"/>
      <protection/>
    </xf>
    <xf numFmtId="2" fontId="8" fillId="33" borderId="10" xfId="55" applyNumberFormat="1" applyFont="1" applyFill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51" fillId="33" borderId="10" xfId="55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2" fontId="8" fillId="33" borderId="10" xfId="53" applyNumberFormat="1" applyFont="1" applyFill="1" applyBorder="1" applyAlignment="1">
      <alignment horizontal="center" vertical="center" wrapText="1"/>
      <protection/>
    </xf>
    <xf numFmtId="2" fontId="8" fillId="0" borderId="10" xfId="53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49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wrapText="1"/>
    </xf>
    <xf numFmtId="2" fontId="7" fillId="0" borderId="10" xfId="55" applyNumberFormat="1" applyFont="1" applyBorder="1" applyAlignment="1">
      <alignment horizontal="center" vertical="center"/>
      <protection/>
    </xf>
    <xf numFmtId="2" fontId="49" fillId="0" borderId="10" xfId="55" applyNumberFormat="1" applyFont="1" applyBorder="1" applyAlignment="1">
      <alignment horizontal="center" vertical="center" wrapText="1"/>
      <protection/>
    </xf>
    <xf numFmtId="2" fontId="4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2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2" fontId="11" fillId="33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139" t="s">
        <v>19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1:7" ht="15">
      <c r="A2" s="1"/>
      <c r="B2" s="140" t="s">
        <v>9</v>
      </c>
      <c r="C2" s="140"/>
      <c r="D2" s="4"/>
      <c r="E2" s="3"/>
      <c r="F2" s="3"/>
      <c r="G2" s="17"/>
    </row>
    <row r="3" spans="1:7" ht="15">
      <c r="A3" s="1"/>
      <c r="B3" s="143" t="s">
        <v>10</v>
      </c>
      <c r="C3" s="143"/>
      <c r="D3" s="9"/>
      <c r="E3" s="3"/>
      <c r="F3" s="3"/>
      <c r="G3" s="17"/>
    </row>
    <row r="4" spans="1:7" ht="15">
      <c r="A4" s="1"/>
      <c r="B4" s="140" t="s">
        <v>8</v>
      </c>
      <c r="C4" s="140"/>
      <c r="D4" s="4"/>
      <c r="E4" s="3"/>
      <c r="F4" s="3"/>
      <c r="G4" s="17"/>
    </row>
    <row r="5" spans="1:7" ht="15">
      <c r="A5" s="1"/>
      <c r="B5" s="140" t="s">
        <v>11</v>
      </c>
      <c r="C5" s="140"/>
      <c r="D5" s="4"/>
      <c r="E5" s="3"/>
      <c r="F5" s="3"/>
      <c r="G5" s="17"/>
    </row>
    <row r="6" spans="1:7" ht="15">
      <c r="A6" s="1"/>
      <c r="B6" s="140" t="s">
        <v>12</v>
      </c>
      <c r="C6" s="140"/>
      <c r="D6" s="4"/>
      <c r="E6" s="3"/>
      <c r="F6" s="3"/>
      <c r="G6" s="17"/>
    </row>
    <row r="7" spans="1:7" ht="15">
      <c r="A7" s="1"/>
      <c r="B7" s="140" t="s">
        <v>4</v>
      </c>
      <c r="C7" s="140"/>
      <c r="D7" s="2"/>
      <c r="E7" s="3"/>
      <c r="F7" s="3"/>
      <c r="G7" s="17"/>
    </row>
    <row r="8" spans="1:7" ht="15">
      <c r="A8" s="1"/>
      <c r="B8" s="5" t="s">
        <v>2</v>
      </c>
      <c r="C8" s="5"/>
      <c r="D8" s="6"/>
      <c r="E8" s="3"/>
      <c r="F8" s="3"/>
      <c r="G8" s="17"/>
    </row>
    <row r="9" spans="1:7" ht="15">
      <c r="A9" s="1"/>
      <c r="B9" s="7" t="s">
        <v>3</v>
      </c>
      <c r="C9" s="8"/>
      <c r="D9" s="8"/>
      <c r="E9" s="3"/>
      <c r="F9" s="3"/>
      <c r="G9" s="17"/>
    </row>
    <row r="10" spans="1:10" ht="15">
      <c r="A10" s="1"/>
      <c r="B10" s="8" t="s">
        <v>13</v>
      </c>
      <c r="C10" s="8"/>
      <c r="D10" s="8"/>
      <c r="E10" s="3"/>
      <c r="F10" s="19"/>
      <c r="G10" s="19"/>
      <c r="H10" s="19"/>
      <c r="I10" s="19"/>
      <c r="J10" s="19"/>
    </row>
    <row r="11" spans="1:7" ht="15">
      <c r="A11" s="1"/>
      <c r="B11" s="8" t="s">
        <v>7</v>
      </c>
      <c r="C11" s="8"/>
      <c r="D11" s="8"/>
      <c r="E11" s="3"/>
      <c r="F11" s="3"/>
      <c r="G11" s="17"/>
    </row>
    <row r="12" spans="1:13" ht="15">
      <c r="A12" s="1"/>
      <c r="B12" s="141" t="s">
        <v>14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3" ht="15">
      <c r="A13" s="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7" ht="15">
      <c r="A14" s="33"/>
      <c r="B14" s="34" t="s">
        <v>5</v>
      </c>
      <c r="C14" s="16" t="s">
        <v>15</v>
      </c>
      <c r="D14" s="16" t="s">
        <v>1</v>
      </c>
      <c r="E14" s="16" t="s">
        <v>16</v>
      </c>
      <c r="F14" s="16" t="s">
        <v>17</v>
      </c>
      <c r="G14" s="17"/>
    </row>
    <row r="15" spans="1:7" ht="15">
      <c r="A15" s="21"/>
      <c r="B15" s="11"/>
      <c r="C15" s="11"/>
      <c r="D15" s="10"/>
      <c r="E15" s="10"/>
      <c r="F15" s="15"/>
      <c r="G15" s="17"/>
    </row>
    <row r="16" spans="1:7" ht="15">
      <c r="A16" s="21"/>
      <c r="B16" s="12"/>
      <c r="C16" s="13"/>
      <c r="D16" s="10"/>
      <c r="E16" s="10"/>
      <c r="F16" s="15"/>
      <c r="G16" s="17"/>
    </row>
    <row r="17" spans="1:7" ht="15">
      <c r="A17" s="21"/>
      <c r="B17" s="15"/>
      <c r="C17" s="15"/>
      <c r="D17" s="10"/>
      <c r="E17" s="24"/>
      <c r="F17" s="28"/>
      <c r="G17" s="17"/>
    </row>
    <row r="18" spans="1:7" ht="15">
      <c r="A18" s="21"/>
      <c r="B18" s="14"/>
      <c r="C18" s="25"/>
      <c r="D18" s="24"/>
      <c r="E18" s="29"/>
      <c r="F18" s="20"/>
      <c r="G18" s="17"/>
    </row>
    <row r="19" spans="1:13" ht="15">
      <c r="A19" s="21"/>
      <c r="B19" s="14"/>
      <c r="C19" s="25"/>
      <c r="D19" s="24"/>
      <c r="E19" s="29"/>
      <c r="F19" s="20"/>
      <c r="G19" s="26"/>
      <c r="H19" s="27"/>
      <c r="I19" s="27"/>
      <c r="J19" s="27"/>
      <c r="K19" s="27"/>
      <c r="L19" s="27"/>
      <c r="M19" s="27"/>
    </row>
    <row r="20" spans="1:7" ht="15">
      <c r="A20" s="21"/>
      <c r="B20" s="14"/>
      <c r="C20" s="25"/>
      <c r="D20" s="24"/>
      <c r="E20" s="29"/>
      <c r="F20" s="20"/>
      <c r="G20" s="17"/>
    </row>
    <row r="21" spans="1:7" ht="15">
      <c r="A21" s="21"/>
      <c r="B21" s="14"/>
      <c r="C21" s="25"/>
      <c r="D21" s="24"/>
      <c r="E21" s="29"/>
      <c r="F21" s="20"/>
      <c r="G21" s="17"/>
    </row>
    <row r="22" spans="1:7" ht="15">
      <c r="A22" s="21"/>
      <c r="B22" s="14"/>
      <c r="C22" s="25"/>
      <c r="D22" s="24"/>
      <c r="E22" s="29"/>
      <c r="F22" s="20"/>
      <c r="G22" s="17"/>
    </row>
    <row r="23" spans="1:7" ht="15">
      <c r="A23" s="21"/>
      <c r="B23" s="14"/>
      <c r="C23" s="25"/>
      <c r="D23" s="24"/>
      <c r="E23" s="29"/>
      <c r="F23" s="20"/>
      <c r="G23" s="17"/>
    </row>
    <row r="24" spans="1:7" ht="15">
      <c r="A24" s="21"/>
      <c r="B24" s="14"/>
      <c r="C24" s="25"/>
      <c r="D24" s="24"/>
      <c r="E24" s="29"/>
      <c r="F24" s="20"/>
      <c r="G24" s="17"/>
    </row>
    <row r="25" spans="1:7" ht="15">
      <c r="A25" s="21"/>
      <c r="B25" s="14"/>
      <c r="C25" s="25"/>
      <c r="D25" s="24"/>
      <c r="E25" s="30"/>
      <c r="F25" s="20"/>
      <c r="G25" s="17"/>
    </row>
    <row r="26" spans="1:7" ht="15">
      <c r="A26" s="21"/>
      <c r="B26" s="14"/>
      <c r="C26" s="13"/>
      <c r="D26" s="10"/>
      <c r="E26" s="29"/>
      <c r="F26" s="20"/>
      <c r="G26" s="17"/>
    </row>
    <row r="27" spans="1:7" ht="15">
      <c r="A27" s="21"/>
      <c r="B27" s="22"/>
      <c r="C27" s="23"/>
      <c r="D27" s="21"/>
      <c r="E27" s="26"/>
      <c r="F27" s="26"/>
      <c r="G27" s="17"/>
    </row>
    <row r="28" spans="1:7" ht="15">
      <c r="A28" s="21"/>
      <c r="B28" s="22"/>
      <c r="C28" s="23"/>
      <c r="D28" s="21"/>
      <c r="E28" s="26"/>
      <c r="F28" s="26"/>
      <c r="G28" s="17"/>
    </row>
    <row r="29" spans="1:7" ht="15">
      <c r="A29" s="17"/>
      <c r="B29" s="5" t="s">
        <v>2</v>
      </c>
      <c r="C29" s="17"/>
      <c r="D29" s="17"/>
      <c r="E29" s="17"/>
      <c r="F29" s="17"/>
      <c r="G29" s="17"/>
    </row>
    <row r="30" spans="1:6" ht="15">
      <c r="A30" s="17"/>
      <c r="B30" s="18"/>
      <c r="C30" s="17"/>
      <c r="D30" s="17"/>
      <c r="E30" s="17"/>
      <c r="F30" s="17"/>
    </row>
    <row r="31" spans="1:4" ht="15">
      <c r="A31" s="17"/>
      <c r="B31" s="18"/>
      <c r="C31" s="17"/>
      <c r="D31" s="17"/>
    </row>
    <row r="32" spans="1:3" ht="15">
      <c r="A32" s="17"/>
      <c r="B32" s="17"/>
      <c r="C32" s="17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L49"/>
  <sheetViews>
    <sheetView tabSelected="1" view="pageLayout" zoomScale="90" zoomScalePageLayoutView="90" workbookViewId="0" topLeftCell="A1">
      <selection activeCell="E8" sqref="E8:K8"/>
    </sheetView>
  </sheetViews>
  <sheetFormatPr defaultColWidth="2.7109375" defaultRowHeight="12.75"/>
  <cols>
    <col min="1" max="1" width="6.7109375" style="40" customWidth="1"/>
    <col min="2" max="2" width="9.421875" style="40" hidden="1" customWidth="1"/>
    <col min="3" max="3" width="15.57421875" style="69" customWidth="1"/>
    <col min="4" max="4" width="18.28125" style="69" customWidth="1"/>
    <col min="5" max="9" width="8.7109375" style="69" customWidth="1"/>
    <col min="10" max="10" width="11.421875" style="40" customWidth="1"/>
    <col min="11" max="11" width="18.7109375" style="172" customWidth="1"/>
    <col min="12" max="16384" width="2.7109375" style="40" customWidth="1"/>
  </cols>
  <sheetData>
    <row r="1" spans="1:15" ht="19.5" customHeight="1">
      <c r="A1" s="148" t="s">
        <v>424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42"/>
      <c r="N1" s="42"/>
      <c r="O1" s="42"/>
    </row>
    <row r="2" spans="1:15" ht="15" customHeight="1">
      <c r="A2" s="148" t="s">
        <v>234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44"/>
      <c r="N2" s="44"/>
      <c r="O2" s="44"/>
    </row>
    <row r="3" spans="1:11" ht="15.75">
      <c r="A3" s="41"/>
      <c r="B3" s="41"/>
      <c r="C3" s="150" t="s">
        <v>9</v>
      </c>
      <c r="D3" s="150"/>
      <c r="E3" s="157" t="s">
        <v>23</v>
      </c>
      <c r="F3" s="157"/>
      <c r="G3" s="42"/>
      <c r="H3" s="42"/>
      <c r="I3" s="42"/>
      <c r="K3" s="169"/>
    </row>
    <row r="4" spans="1:11" ht="15.75">
      <c r="A4" s="41"/>
      <c r="B4" s="41"/>
      <c r="C4" s="151" t="s">
        <v>10</v>
      </c>
      <c r="D4" s="151"/>
      <c r="E4" s="158">
        <v>44154</v>
      </c>
      <c r="F4" s="158"/>
      <c r="G4" s="43"/>
      <c r="H4" s="43"/>
      <c r="I4" s="43"/>
      <c r="K4" s="169"/>
    </row>
    <row r="5" spans="1:11" ht="15.75">
      <c r="A5" s="41"/>
      <c r="B5" s="41"/>
      <c r="C5" s="152" t="s">
        <v>8</v>
      </c>
      <c r="D5" s="152"/>
      <c r="E5" s="157">
        <v>8</v>
      </c>
      <c r="F5" s="157"/>
      <c r="G5" s="44"/>
      <c r="H5" s="44"/>
      <c r="I5" s="44"/>
      <c r="K5" s="169"/>
    </row>
    <row r="6" spans="1:11" ht="15" customHeight="1">
      <c r="A6" s="41"/>
      <c r="B6" s="41"/>
      <c r="C6" s="152" t="s">
        <v>11</v>
      </c>
      <c r="D6" s="152"/>
      <c r="E6" s="159">
        <v>29</v>
      </c>
      <c r="F6" s="159"/>
      <c r="G6" s="44"/>
      <c r="H6" s="44"/>
      <c r="I6" s="44"/>
      <c r="K6" s="169"/>
    </row>
    <row r="7" spans="1:11" ht="28.5" customHeight="1">
      <c r="A7" s="41"/>
      <c r="B7" s="41"/>
      <c r="C7" s="152" t="s">
        <v>12</v>
      </c>
      <c r="D7" s="152"/>
      <c r="E7" s="159">
        <v>25</v>
      </c>
      <c r="F7" s="159"/>
      <c r="G7" s="44"/>
      <c r="H7" s="44"/>
      <c r="I7" s="44"/>
      <c r="K7" s="169"/>
    </row>
    <row r="8" spans="1:11" ht="18" customHeight="1">
      <c r="A8" s="41"/>
      <c r="B8" s="41"/>
      <c r="C8" s="149" t="s">
        <v>214</v>
      </c>
      <c r="D8" s="149"/>
      <c r="E8" s="153" t="s">
        <v>217</v>
      </c>
      <c r="F8" s="153"/>
      <c r="G8" s="153"/>
      <c r="H8" s="153"/>
      <c r="I8" s="153"/>
      <c r="J8" s="153"/>
      <c r="K8" s="153"/>
    </row>
    <row r="9" spans="1:11" ht="18" customHeight="1">
      <c r="A9" s="41"/>
      <c r="B9" s="41"/>
      <c r="C9" s="149" t="s">
        <v>215</v>
      </c>
      <c r="D9" s="149"/>
      <c r="E9" s="154" t="s">
        <v>218</v>
      </c>
      <c r="F9" s="154"/>
      <c r="G9" s="154"/>
      <c r="H9" s="154"/>
      <c r="I9" s="154"/>
      <c r="J9" s="154"/>
      <c r="K9" s="154"/>
    </row>
    <row r="10" spans="1:11" ht="15" customHeight="1">
      <c r="A10" s="41"/>
      <c r="B10" s="41"/>
      <c r="C10" s="149" t="s">
        <v>216</v>
      </c>
      <c r="D10" s="149"/>
      <c r="E10" s="155" t="s">
        <v>223</v>
      </c>
      <c r="F10" s="155"/>
      <c r="G10" s="155"/>
      <c r="H10" s="155"/>
      <c r="I10" s="155"/>
      <c r="J10" s="155"/>
      <c r="K10" s="155"/>
    </row>
    <row r="11" spans="1:11" ht="15.75" customHeight="1">
      <c r="A11" s="41"/>
      <c r="B11" s="41"/>
      <c r="C11" s="47"/>
      <c r="D11" s="48"/>
      <c r="E11" s="156" t="s">
        <v>224</v>
      </c>
      <c r="F11" s="156"/>
      <c r="G11" s="156"/>
      <c r="H11" s="156"/>
      <c r="I11" s="156"/>
      <c r="J11" s="156"/>
      <c r="K11" s="156"/>
    </row>
    <row r="12" spans="1:11" ht="15.75" customHeight="1">
      <c r="A12" s="41"/>
      <c r="B12" s="41"/>
      <c r="C12" s="47"/>
      <c r="D12" s="48"/>
      <c r="E12" s="155" t="s">
        <v>225</v>
      </c>
      <c r="F12" s="155"/>
      <c r="G12" s="155"/>
      <c r="H12" s="155"/>
      <c r="I12" s="155"/>
      <c r="J12" s="155"/>
      <c r="K12" s="155"/>
    </row>
    <row r="13" spans="1:11" ht="18" customHeight="1">
      <c r="A13" s="41"/>
      <c r="B13" s="41"/>
      <c r="C13" s="47"/>
      <c r="D13" s="48"/>
      <c r="E13" s="155" t="s">
        <v>226</v>
      </c>
      <c r="F13" s="155"/>
      <c r="G13" s="155"/>
      <c r="H13" s="155"/>
      <c r="I13" s="155"/>
      <c r="J13" s="155"/>
      <c r="K13" s="155"/>
    </row>
    <row r="14" spans="1:11" ht="15.75" customHeight="1">
      <c r="A14" s="41"/>
      <c r="B14" s="41"/>
      <c r="C14" s="47"/>
      <c r="D14" s="48"/>
      <c r="E14" s="155" t="s">
        <v>227</v>
      </c>
      <c r="F14" s="155"/>
      <c r="G14" s="155"/>
      <c r="H14" s="155"/>
      <c r="I14" s="155"/>
      <c r="J14" s="155"/>
      <c r="K14" s="155"/>
    </row>
    <row r="15" spans="1:11" ht="15.75" customHeight="1">
      <c r="A15" s="41"/>
      <c r="B15" s="41"/>
      <c r="C15" s="47"/>
      <c r="D15" s="48"/>
      <c r="E15" s="155" t="s">
        <v>228</v>
      </c>
      <c r="F15" s="155"/>
      <c r="G15" s="155"/>
      <c r="H15" s="155"/>
      <c r="I15" s="155"/>
      <c r="J15" s="155"/>
      <c r="K15" s="155"/>
    </row>
    <row r="16" spans="1:11" ht="15" customHeight="1">
      <c r="A16" s="41"/>
      <c r="B16" s="41"/>
      <c r="C16" s="47"/>
      <c r="D16" s="48"/>
      <c r="E16" s="155" t="s">
        <v>229</v>
      </c>
      <c r="F16" s="155"/>
      <c r="G16" s="155"/>
      <c r="H16" s="155"/>
      <c r="I16" s="155"/>
      <c r="J16" s="155"/>
      <c r="K16" s="155"/>
    </row>
    <row r="17" spans="1:18" ht="42.75" customHeight="1" hidden="1">
      <c r="A17" s="147" t="s">
        <v>222</v>
      </c>
      <c r="B17" s="147"/>
      <c r="C17" s="147"/>
      <c r="D17" s="147"/>
      <c r="E17" s="147"/>
      <c r="F17" s="147"/>
      <c r="G17" s="147"/>
      <c r="H17" s="147"/>
      <c r="I17" s="73">
        <v>8</v>
      </c>
      <c r="J17" s="52" t="s">
        <v>20</v>
      </c>
      <c r="K17" s="169" t="s">
        <v>20</v>
      </c>
      <c r="M17" s="53"/>
      <c r="N17" s="53"/>
      <c r="O17" s="53"/>
      <c r="P17" s="53"/>
      <c r="Q17" s="53"/>
      <c r="R17" s="53"/>
    </row>
    <row r="18" spans="1:18" ht="16.5" customHeight="1">
      <c r="A18" s="144" t="s">
        <v>0</v>
      </c>
      <c r="B18" s="144" t="s">
        <v>219</v>
      </c>
      <c r="C18" s="144" t="s">
        <v>5</v>
      </c>
      <c r="D18" s="144" t="s">
        <v>6</v>
      </c>
      <c r="E18" s="160" t="s">
        <v>421</v>
      </c>
      <c r="F18" s="161"/>
      <c r="G18" s="161"/>
      <c r="H18" s="161"/>
      <c r="I18" s="162"/>
      <c r="J18" s="144" t="s">
        <v>232</v>
      </c>
      <c r="K18" s="168" t="s">
        <v>18</v>
      </c>
      <c r="M18" s="53"/>
      <c r="N18" s="53"/>
      <c r="O18" s="53"/>
      <c r="P18" s="53"/>
      <c r="Q18" s="53"/>
      <c r="R18" s="53"/>
    </row>
    <row r="19" spans="1:11" ht="15.75">
      <c r="A19" s="145"/>
      <c r="B19" s="145"/>
      <c r="C19" s="145"/>
      <c r="D19" s="145"/>
      <c r="E19" s="54">
        <v>1</v>
      </c>
      <c r="F19" s="54">
        <v>2</v>
      </c>
      <c r="G19" s="54">
        <v>3</v>
      </c>
      <c r="H19" s="54">
        <v>4</v>
      </c>
      <c r="I19" s="54">
        <v>5</v>
      </c>
      <c r="J19" s="145"/>
      <c r="K19" s="168"/>
    </row>
    <row r="20" spans="1:11" ht="15" customHeight="1">
      <c r="A20" s="55">
        <f>SUM(A19)+1</f>
        <v>1</v>
      </c>
      <c r="B20" s="56" t="s">
        <v>412</v>
      </c>
      <c r="C20" s="60" t="s">
        <v>411</v>
      </c>
      <c r="D20" s="61" t="s">
        <v>59</v>
      </c>
      <c r="E20" s="125">
        <v>4.5</v>
      </c>
      <c r="F20" s="125">
        <v>5</v>
      </c>
      <c r="G20" s="125">
        <v>5</v>
      </c>
      <c r="H20" s="125">
        <v>3.5</v>
      </c>
      <c r="I20" s="125">
        <v>4</v>
      </c>
      <c r="J20" s="134">
        <f aca="true" t="shared" si="0" ref="J20:J48">SUM(E20:I20)</f>
        <v>22</v>
      </c>
      <c r="K20" s="170" t="s">
        <v>420</v>
      </c>
    </row>
    <row r="21" spans="1:11" ht="14.25" customHeight="1">
      <c r="A21" s="55">
        <v>1</v>
      </c>
      <c r="B21" s="56" t="s">
        <v>410</v>
      </c>
      <c r="C21" s="59" t="s">
        <v>152</v>
      </c>
      <c r="D21" s="59" t="s">
        <v>139</v>
      </c>
      <c r="E21" s="126">
        <v>5</v>
      </c>
      <c r="F21" s="126">
        <v>5</v>
      </c>
      <c r="G21" s="126">
        <v>5</v>
      </c>
      <c r="H21" s="126">
        <v>3.5</v>
      </c>
      <c r="I21" s="126">
        <v>3.5</v>
      </c>
      <c r="J21" s="134">
        <f t="shared" si="0"/>
        <v>22</v>
      </c>
      <c r="K21" s="170" t="s">
        <v>420</v>
      </c>
    </row>
    <row r="22" spans="1:11" ht="15.75" customHeight="1">
      <c r="A22" s="55">
        <f aca="true" t="shared" si="1" ref="A22:A34">A21+1</f>
        <v>2</v>
      </c>
      <c r="B22" s="56" t="s">
        <v>404</v>
      </c>
      <c r="C22" s="64" t="s">
        <v>138</v>
      </c>
      <c r="D22" s="64" t="s">
        <v>68</v>
      </c>
      <c r="E22" s="120">
        <v>4.5</v>
      </c>
      <c r="F22" s="120">
        <v>1</v>
      </c>
      <c r="G22" s="120">
        <v>5</v>
      </c>
      <c r="H22" s="120">
        <v>4</v>
      </c>
      <c r="I22" s="120">
        <v>5</v>
      </c>
      <c r="J22" s="134">
        <f t="shared" si="0"/>
        <v>19.5</v>
      </c>
      <c r="K22" s="170" t="s">
        <v>418</v>
      </c>
    </row>
    <row r="23" spans="1:11" ht="15.75" customHeight="1">
      <c r="A23" s="55">
        <f t="shared" si="1"/>
        <v>3</v>
      </c>
      <c r="B23" s="56" t="s">
        <v>399</v>
      </c>
      <c r="C23" s="65" t="s">
        <v>136</v>
      </c>
      <c r="D23" s="65" t="s">
        <v>64</v>
      </c>
      <c r="E23" s="131">
        <v>4.5</v>
      </c>
      <c r="F23" s="131">
        <v>1</v>
      </c>
      <c r="G23" s="131">
        <v>5</v>
      </c>
      <c r="H23" s="131">
        <v>2.5</v>
      </c>
      <c r="I23" s="131">
        <v>4.5</v>
      </c>
      <c r="J23" s="134">
        <f t="shared" si="0"/>
        <v>17.5</v>
      </c>
      <c r="K23" s="170" t="s">
        <v>418</v>
      </c>
    </row>
    <row r="24" spans="1:168" s="63" customFormat="1" ht="15.75" customHeight="1">
      <c r="A24" s="55">
        <f t="shared" si="1"/>
        <v>4</v>
      </c>
      <c r="B24" s="56" t="s">
        <v>396</v>
      </c>
      <c r="C24" s="57" t="s">
        <v>90</v>
      </c>
      <c r="D24" s="57" t="s">
        <v>70</v>
      </c>
      <c r="E24" s="111">
        <v>5</v>
      </c>
      <c r="F24" s="111">
        <v>1</v>
      </c>
      <c r="G24" s="111">
        <v>4</v>
      </c>
      <c r="H24" s="111">
        <v>3.25</v>
      </c>
      <c r="I24" s="111">
        <v>4</v>
      </c>
      <c r="J24" s="134">
        <f t="shared" si="0"/>
        <v>17.25</v>
      </c>
      <c r="K24" s="170" t="s">
        <v>418</v>
      </c>
      <c r="L24" s="40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</row>
    <row r="25" spans="1:11" ht="15.75" customHeight="1">
      <c r="A25" s="55">
        <f t="shared" si="1"/>
        <v>5</v>
      </c>
      <c r="B25" s="56" t="s">
        <v>398</v>
      </c>
      <c r="C25" s="59" t="s">
        <v>164</v>
      </c>
      <c r="D25" s="59" t="s">
        <v>26</v>
      </c>
      <c r="E25" s="126">
        <v>4</v>
      </c>
      <c r="F25" s="126">
        <v>0</v>
      </c>
      <c r="G25" s="126">
        <v>5</v>
      </c>
      <c r="H25" s="126">
        <v>5</v>
      </c>
      <c r="I25" s="126">
        <v>2.5</v>
      </c>
      <c r="J25" s="134">
        <f t="shared" si="0"/>
        <v>16.5</v>
      </c>
      <c r="K25" s="170" t="s">
        <v>418</v>
      </c>
    </row>
    <row r="26" spans="1:11" ht="15.75" customHeight="1">
      <c r="A26" s="55">
        <f t="shared" si="1"/>
        <v>6</v>
      </c>
      <c r="B26" s="56" t="s">
        <v>401</v>
      </c>
      <c r="C26" s="58" t="s">
        <v>87</v>
      </c>
      <c r="D26" s="61" t="s">
        <v>48</v>
      </c>
      <c r="E26" s="125">
        <v>4</v>
      </c>
      <c r="F26" s="125">
        <v>0</v>
      </c>
      <c r="G26" s="125">
        <v>5</v>
      </c>
      <c r="H26" s="125">
        <v>4.25</v>
      </c>
      <c r="I26" s="125">
        <v>2.5</v>
      </c>
      <c r="J26" s="134">
        <f t="shared" si="0"/>
        <v>15.75</v>
      </c>
      <c r="K26" s="170" t="s">
        <v>418</v>
      </c>
    </row>
    <row r="27" spans="1:11" ht="15.75">
      <c r="A27" s="55">
        <f t="shared" si="1"/>
        <v>7</v>
      </c>
      <c r="B27" s="56" t="s">
        <v>403</v>
      </c>
      <c r="C27" s="59" t="s">
        <v>133</v>
      </c>
      <c r="D27" s="59" t="s">
        <v>134</v>
      </c>
      <c r="E27" s="126">
        <v>3.5</v>
      </c>
      <c r="F27" s="126">
        <v>1</v>
      </c>
      <c r="G27" s="126">
        <v>5</v>
      </c>
      <c r="H27" s="126">
        <v>3</v>
      </c>
      <c r="I27" s="126">
        <v>2.5</v>
      </c>
      <c r="J27" s="134">
        <f t="shared" si="0"/>
        <v>15</v>
      </c>
      <c r="K27" s="170" t="s">
        <v>418</v>
      </c>
    </row>
    <row r="28" spans="1:11" ht="15.75">
      <c r="A28" s="55">
        <f t="shared" si="1"/>
        <v>8</v>
      </c>
      <c r="B28" s="56" t="s">
        <v>407</v>
      </c>
      <c r="C28" s="59" t="s">
        <v>165</v>
      </c>
      <c r="D28" s="59" t="s">
        <v>115</v>
      </c>
      <c r="E28" s="126">
        <v>4.5</v>
      </c>
      <c r="F28" s="126">
        <v>0</v>
      </c>
      <c r="G28" s="126">
        <v>5</v>
      </c>
      <c r="H28" s="126">
        <v>2.25</v>
      </c>
      <c r="I28" s="126">
        <v>2.5</v>
      </c>
      <c r="J28" s="134">
        <f t="shared" si="0"/>
        <v>14.25</v>
      </c>
      <c r="K28" s="170" t="s">
        <v>418</v>
      </c>
    </row>
    <row r="29" spans="1:11" ht="15.75" customHeight="1">
      <c r="A29" s="55">
        <f t="shared" si="1"/>
        <v>9</v>
      </c>
      <c r="B29" s="56" t="s">
        <v>387</v>
      </c>
      <c r="C29" s="57" t="s">
        <v>93</v>
      </c>
      <c r="D29" s="57" t="s">
        <v>70</v>
      </c>
      <c r="E29" s="111">
        <v>1</v>
      </c>
      <c r="F29" s="111">
        <v>0</v>
      </c>
      <c r="G29" s="111">
        <v>5</v>
      </c>
      <c r="H29" s="111">
        <v>3</v>
      </c>
      <c r="I29" s="111">
        <v>5</v>
      </c>
      <c r="J29" s="134">
        <f t="shared" si="0"/>
        <v>14</v>
      </c>
      <c r="K29" s="170" t="s">
        <v>418</v>
      </c>
    </row>
    <row r="30" spans="1:11" ht="15.75" customHeight="1">
      <c r="A30" s="55">
        <f t="shared" si="1"/>
        <v>10</v>
      </c>
      <c r="B30" s="56" t="s">
        <v>395</v>
      </c>
      <c r="C30" s="64" t="s">
        <v>137</v>
      </c>
      <c r="D30" s="64" t="s">
        <v>43</v>
      </c>
      <c r="E30" s="120">
        <v>3</v>
      </c>
      <c r="F30" s="120">
        <v>0</v>
      </c>
      <c r="G30" s="120">
        <v>5</v>
      </c>
      <c r="H30" s="120">
        <v>2.25</v>
      </c>
      <c r="I30" s="120">
        <v>3</v>
      </c>
      <c r="J30" s="134">
        <f t="shared" si="0"/>
        <v>13.25</v>
      </c>
      <c r="K30" s="170" t="s">
        <v>419</v>
      </c>
    </row>
    <row r="31" spans="1:11" ht="15.75" customHeight="1">
      <c r="A31" s="55">
        <f t="shared" si="1"/>
        <v>11</v>
      </c>
      <c r="B31" s="56" t="s">
        <v>386</v>
      </c>
      <c r="C31" s="57" t="s">
        <v>95</v>
      </c>
      <c r="D31" s="57" t="s">
        <v>25</v>
      </c>
      <c r="E31" s="111">
        <v>1</v>
      </c>
      <c r="F31" s="111">
        <v>0</v>
      </c>
      <c r="G31" s="111">
        <v>5</v>
      </c>
      <c r="H31" s="111">
        <v>3.25</v>
      </c>
      <c r="I31" s="111">
        <v>3.5</v>
      </c>
      <c r="J31" s="134">
        <f t="shared" si="0"/>
        <v>12.75</v>
      </c>
      <c r="K31" s="170" t="s">
        <v>419</v>
      </c>
    </row>
    <row r="32" spans="1:11" ht="15.75" customHeight="1">
      <c r="A32" s="55">
        <f t="shared" si="1"/>
        <v>12</v>
      </c>
      <c r="B32" s="56" t="s">
        <v>389</v>
      </c>
      <c r="C32" s="59" t="s">
        <v>88</v>
      </c>
      <c r="D32" s="59" t="s">
        <v>89</v>
      </c>
      <c r="E32" s="126">
        <v>1.5</v>
      </c>
      <c r="F32" s="126">
        <v>0</v>
      </c>
      <c r="G32" s="126">
        <v>4</v>
      </c>
      <c r="H32" s="126">
        <v>4</v>
      </c>
      <c r="I32" s="126">
        <v>3</v>
      </c>
      <c r="J32" s="134">
        <f t="shared" si="0"/>
        <v>12.5</v>
      </c>
      <c r="K32" s="170" t="s">
        <v>419</v>
      </c>
    </row>
    <row r="33" spans="1:11" ht="15.75" customHeight="1">
      <c r="A33" s="55">
        <f t="shared" si="1"/>
        <v>13</v>
      </c>
      <c r="B33" s="56" t="s">
        <v>413</v>
      </c>
      <c r="C33" s="68" t="s">
        <v>205</v>
      </c>
      <c r="D33" s="68" t="s">
        <v>194</v>
      </c>
      <c r="E33" s="127">
        <v>1</v>
      </c>
      <c r="F33" s="127">
        <v>0</v>
      </c>
      <c r="G33" s="127">
        <v>5</v>
      </c>
      <c r="H33" s="127">
        <v>2.25</v>
      </c>
      <c r="I33" s="127">
        <v>2</v>
      </c>
      <c r="J33" s="134">
        <f t="shared" si="0"/>
        <v>10.25</v>
      </c>
      <c r="K33" s="170" t="s">
        <v>419</v>
      </c>
    </row>
    <row r="34" spans="1:11" ht="15.75">
      <c r="A34" s="55">
        <f t="shared" si="1"/>
        <v>14</v>
      </c>
      <c r="B34" s="56" t="s">
        <v>408</v>
      </c>
      <c r="C34" s="60" t="s">
        <v>46</v>
      </c>
      <c r="D34" s="61" t="s">
        <v>47</v>
      </c>
      <c r="E34" s="125">
        <v>0.5</v>
      </c>
      <c r="F34" s="125">
        <v>0</v>
      </c>
      <c r="G34" s="125">
        <v>4</v>
      </c>
      <c r="H34" s="125">
        <v>0.75</v>
      </c>
      <c r="I34" s="125">
        <v>3.5</v>
      </c>
      <c r="J34" s="134">
        <f t="shared" si="0"/>
        <v>8.75</v>
      </c>
      <c r="K34" s="170" t="s">
        <v>419</v>
      </c>
    </row>
    <row r="35" spans="1:11" ht="15.75" customHeight="1">
      <c r="A35" s="55">
        <f>A33+1</f>
        <v>14</v>
      </c>
      <c r="B35" s="56" t="s">
        <v>400</v>
      </c>
      <c r="C35" s="61" t="s">
        <v>176</v>
      </c>
      <c r="D35" s="58" t="s">
        <v>98</v>
      </c>
      <c r="E35" s="66">
        <v>0</v>
      </c>
      <c r="F35" s="66">
        <v>0</v>
      </c>
      <c r="G35" s="66">
        <v>5</v>
      </c>
      <c r="H35" s="66">
        <v>0</v>
      </c>
      <c r="I35" s="66">
        <v>2.5</v>
      </c>
      <c r="J35" s="134">
        <f t="shared" si="0"/>
        <v>7.5</v>
      </c>
      <c r="K35" s="171" t="s">
        <v>419</v>
      </c>
    </row>
    <row r="36" spans="1:11" ht="15.75">
      <c r="A36" s="55">
        <f aca="true" t="shared" si="2" ref="A36:A48">A35+1</f>
        <v>15</v>
      </c>
      <c r="B36" s="56" t="s">
        <v>409</v>
      </c>
      <c r="C36" s="58" t="s">
        <v>94</v>
      </c>
      <c r="D36" s="61" t="s">
        <v>30</v>
      </c>
      <c r="E36" s="125">
        <v>1.5</v>
      </c>
      <c r="F36" s="125">
        <v>0</v>
      </c>
      <c r="G36" s="125">
        <v>0</v>
      </c>
      <c r="H36" s="125">
        <v>3.25</v>
      </c>
      <c r="I36" s="125">
        <v>2.5</v>
      </c>
      <c r="J36" s="134">
        <f t="shared" si="0"/>
        <v>7.25</v>
      </c>
      <c r="K36" s="170" t="s">
        <v>419</v>
      </c>
    </row>
    <row r="37" spans="1:11" ht="15.75">
      <c r="A37" s="55">
        <f t="shared" si="2"/>
        <v>16</v>
      </c>
      <c r="B37" s="56" t="s">
        <v>388</v>
      </c>
      <c r="C37" s="58" t="s">
        <v>113</v>
      </c>
      <c r="D37" s="58" t="s">
        <v>114</v>
      </c>
      <c r="E37" s="66">
        <v>0.5</v>
      </c>
      <c r="F37" s="66">
        <v>0</v>
      </c>
      <c r="G37" s="66">
        <v>1</v>
      </c>
      <c r="H37" s="66">
        <v>0.75</v>
      </c>
      <c r="I37" s="66">
        <v>4</v>
      </c>
      <c r="J37" s="134">
        <f t="shared" si="0"/>
        <v>6.25</v>
      </c>
      <c r="K37" s="170" t="s">
        <v>419</v>
      </c>
    </row>
    <row r="38" spans="1:11" ht="15.75">
      <c r="A38" s="55">
        <f t="shared" si="2"/>
        <v>17</v>
      </c>
      <c r="B38" s="56" t="s">
        <v>391</v>
      </c>
      <c r="C38" s="59" t="s">
        <v>110</v>
      </c>
      <c r="D38" s="59" t="s">
        <v>27</v>
      </c>
      <c r="E38" s="126">
        <v>0.5</v>
      </c>
      <c r="F38" s="126">
        <v>0</v>
      </c>
      <c r="G38" s="126">
        <v>2.5</v>
      </c>
      <c r="H38" s="126">
        <v>2.25</v>
      </c>
      <c r="I38" s="126">
        <v>0.5</v>
      </c>
      <c r="J38" s="134">
        <f t="shared" si="0"/>
        <v>5.75</v>
      </c>
      <c r="K38" s="170" t="s">
        <v>419</v>
      </c>
    </row>
    <row r="39" spans="1:11" ht="15.75">
      <c r="A39" s="55">
        <f t="shared" si="2"/>
        <v>18</v>
      </c>
      <c r="B39" s="56" t="s">
        <v>406</v>
      </c>
      <c r="C39" s="59" t="s">
        <v>184</v>
      </c>
      <c r="D39" s="59" t="s">
        <v>66</v>
      </c>
      <c r="E39" s="126">
        <v>2.5</v>
      </c>
      <c r="F39" s="126">
        <v>0</v>
      </c>
      <c r="G39" s="126">
        <v>0</v>
      </c>
      <c r="H39" s="126">
        <v>0</v>
      </c>
      <c r="I39" s="126">
        <v>3</v>
      </c>
      <c r="J39" s="134">
        <f t="shared" si="0"/>
        <v>5.5</v>
      </c>
      <c r="K39" s="170" t="s">
        <v>419</v>
      </c>
    </row>
    <row r="40" spans="1:11" ht="15.75" customHeight="1">
      <c r="A40" s="55">
        <f t="shared" si="2"/>
        <v>19</v>
      </c>
      <c r="B40" s="56" t="s">
        <v>394</v>
      </c>
      <c r="C40" s="57" t="s">
        <v>91</v>
      </c>
      <c r="D40" s="57" t="s">
        <v>92</v>
      </c>
      <c r="E40" s="111">
        <v>0</v>
      </c>
      <c r="F40" s="111">
        <v>0</v>
      </c>
      <c r="G40" s="111">
        <v>0</v>
      </c>
      <c r="H40" s="111">
        <v>0</v>
      </c>
      <c r="I40" s="111">
        <v>4.5</v>
      </c>
      <c r="J40" s="134">
        <f t="shared" si="0"/>
        <v>4.5</v>
      </c>
      <c r="K40" s="170" t="s">
        <v>419</v>
      </c>
    </row>
    <row r="41" spans="1:11" ht="15.75" customHeight="1">
      <c r="A41" s="55">
        <f t="shared" si="2"/>
        <v>20</v>
      </c>
      <c r="B41" s="56" t="s">
        <v>414</v>
      </c>
      <c r="C41" s="56" t="s">
        <v>84</v>
      </c>
      <c r="D41" s="77" t="s">
        <v>49</v>
      </c>
      <c r="E41" s="125">
        <v>0.5</v>
      </c>
      <c r="F41" s="125">
        <v>0</v>
      </c>
      <c r="G41" s="125">
        <v>1</v>
      </c>
      <c r="H41" s="125">
        <v>0</v>
      </c>
      <c r="I41" s="125">
        <v>1</v>
      </c>
      <c r="J41" s="134">
        <f t="shared" si="0"/>
        <v>2.5</v>
      </c>
      <c r="K41" s="171" t="s">
        <v>419</v>
      </c>
    </row>
    <row r="42" spans="1:11" ht="15.75">
      <c r="A42" s="55">
        <f t="shared" si="2"/>
        <v>21</v>
      </c>
      <c r="B42" s="56" t="s">
        <v>405</v>
      </c>
      <c r="C42" s="59" t="s">
        <v>44</v>
      </c>
      <c r="D42" s="59" t="s">
        <v>45</v>
      </c>
      <c r="E42" s="126">
        <v>0.5</v>
      </c>
      <c r="F42" s="126">
        <v>0</v>
      </c>
      <c r="G42" s="126">
        <v>0</v>
      </c>
      <c r="H42" s="126">
        <v>0</v>
      </c>
      <c r="I42" s="126">
        <v>2</v>
      </c>
      <c r="J42" s="134">
        <f t="shared" si="0"/>
        <v>2.5</v>
      </c>
      <c r="K42" s="170" t="s">
        <v>419</v>
      </c>
    </row>
    <row r="43" spans="1:11" ht="15.75">
      <c r="A43" s="55">
        <f t="shared" si="2"/>
        <v>22</v>
      </c>
      <c r="B43" s="56" t="s">
        <v>390</v>
      </c>
      <c r="C43" s="60" t="s">
        <v>167</v>
      </c>
      <c r="D43" s="61" t="s">
        <v>168</v>
      </c>
      <c r="E43" s="125">
        <v>0</v>
      </c>
      <c r="F43" s="125">
        <v>0</v>
      </c>
      <c r="G43" s="125">
        <v>0</v>
      </c>
      <c r="H43" s="125">
        <v>1.5</v>
      </c>
      <c r="I43" s="125">
        <v>1</v>
      </c>
      <c r="J43" s="134">
        <f t="shared" si="0"/>
        <v>2.5</v>
      </c>
      <c r="K43" s="170" t="s">
        <v>419</v>
      </c>
    </row>
    <row r="44" spans="1:11" ht="15.75">
      <c r="A44" s="55">
        <f t="shared" si="2"/>
        <v>23</v>
      </c>
      <c r="B44" s="56" t="s">
        <v>402</v>
      </c>
      <c r="C44" s="58" t="s">
        <v>86</v>
      </c>
      <c r="D44" s="61" t="s">
        <v>28</v>
      </c>
      <c r="E44" s="125">
        <v>0</v>
      </c>
      <c r="F44" s="125">
        <v>0</v>
      </c>
      <c r="G44" s="125">
        <v>0</v>
      </c>
      <c r="H44" s="125">
        <v>0.75</v>
      </c>
      <c r="I44" s="125">
        <v>1.5</v>
      </c>
      <c r="J44" s="134">
        <f t="shared" si="0"/>
        <v>2.25</v>
      </c>
      <c r="K44" s="170" t="s">
        <v>419</v>
      </c>
    </row>
    <row r="45" spans="1:11" ht="15.75">
      <c r="A45" s="55">
        <f t="shared" si="2"/>
        <v>24</v>
      </c>
      <c r="B45" s="56" t="s">
        <v>397</v>
      </c>
      <c r="C45" s="59" t="s">
        <v>170</v>
      </c>
      <c r="D45" s="61" t="s">
        <v>67</v>
      </c>
      <c r="E45" s="125">
        <v>0</v>
      </c>
      <c r="F45" s="125">
        <v>0</v>
      </c>
      <c r="G45" s="125">
        <v>1</v>
      </c>
      <c r="H45" s="125">
        <v>0</v>
      </c>
      <c r="I45" s="125">
        <v>1</v>
      </c>
      <c r="J45" s="134">
        <f t="shared" si="0"/>
        <v>2</v>
      </c>
      <c r="K45" s="170" t="s">
        <v>419</v>
      </c>
    </row>
    <row r="46" spans="1:11" ht="15.75">
      <c r="A46" s="55">
        <f t="shared" si="2"/>
        <v>25</v>
      </c>
      <c r="B46" s="56" t="s">
        <v>392</v>
      </c>
      <c r="C46" s="59" t="s">
        <v>166</v>
      </c>
      <c r="D46" s="59" t="s">
        <v>115</v>
      </c>
      <c r="E46" s="126">
        <v>0</v>
      </c>
      <c r="F46" s="126">
        <v>0</v>
      </c>
      <c r="G46" s="126">
        <v>1</v>
      </c>
      <c r="H46" s="126">
        <v>0</v>
      </c>
      <c r="I46" s="126">
        <v>1</v>
      </c>
      <c r="J46" s="134">
        <f t="shared" si="0"/>
        <v>2</v>
      </c>
      <c r="K46" s="170" t="s">
        <v>419</v>
      </c>
    </row>
    <row r="47" spans="1:11" ht="15.75" customHeight="1">
      <c r="A47" s="55">
        <f t="shared" si="2"/>
        <v>26</v>
      </c>
      <c r="B47" s="56" t="s">
        <v>393</v>
      </c>
      <c r="C47" s="57" t="s">
        <v>96</v>
      </c>
      <c r="D47" s="57" t="s">
        <v>97</v>
      </c>
      <c r="E47" s="111">
        <v>0</v>
      </c>
      <c r="F47" s="111">
        <v>0</v>
      </c>
      <c r="G47" s="111">
        <v>0</v>
      </c>
      <c r="H47" s="111">
        <v>0</v>
      </c>
      <c r="I47" s="111">
        <v>1.5</v>
      </c>
      <c r="J47" s="134">
        <f t="shared" si="0"/>
        <v>1.5</v>
      </c>
      <c r="K47" s="170" t="s">
        <v>419</v>
      </c>
    </row>
    <row r="48" spans="1:11" ht="15.75" customHeight="1">
      <c r="A48" s="55">
        <f t="shared" si="2"/>
        <v>27</v>
      </c>
      <c r="B48" s="56" t="s">
        <v>415</v>
      </c>
      <c r="C48" s="56" t="s">
        <v>85</v>
      </c>
      <c r="D48" s="77" t="s">
        <v>22</v>
      </c>
      <c r="E48" s="125">
        <v>0.5</v>
      </c>
      <c r="F48" s="125">
        <v>0</v>
      </c>
      <c r="G48" s="125">
        <v>0</v>
      </c>
      <c r="H48" s="125">
        <v>0</v>
      </c>
      <c r="I48" s="125">
        <v>1</v>
      </c>
      <c r="J48" s="134">
        <f t="shared" si="0"/>
        <v>1.5</v>
      </c>
      <c r="K48" s="171" t="s">
        <v>419</v>
      </c>
    </row>
    <row r="49" ht="15.75">
      <c r="J49" s="135"/>
    </row>
  </sheetData>
  <sheetProtection/>
  <autoFilter ref="A19:K45">
    <sortState ref="A20:K49">
      <sortCondition descending="1" sortBy="value" ref="J20:J49"/>
    </sortState>
  </autoFilter>
  <mergeCells count="32">
    <mergeCell ref="E16:K16"/>
    <mergeCell ref="K18:K19"/>
    <mergeCell ref="E5:F5"/>
    <mergeCell ref="E6:F6"/>
    <mergeCell ref="E7:F7"/>
    <mergeCell ref="A18:A19"/>
    <mergeCell ref="B18:B19"/>
    <mergeCell ref="E18:I18"/>
    <mergeCell ref="E12:K12"/>
    <mergeCell ref="E13:K13"/>
    <mergeCell ref="C7:D7"/>
    <mergeCell ref="C8:D8"/>
    <mergeCell ref="E8:K8"/>
    <mergeCell ref="E9:K9"/>
    <mergeCell ref="E10:K10"/>
    <mergeCell ref="E11:K11"/>
    <mergeCell ref="J18:J19"/>
    <mergeCell ref="E14:K14"/>
    <mergeCell ref="E15:K15"/>
    <mergeCell ref="A1:L1"/>
    <mergeCell ref="A2:L2"/>
    <mergeCell ref="C9:D9"/>
    <mergeCell ref="C10:D10"/>
    <mergeCell ref="C3:D3"/>
    <mergeCell ref="C4:D4"/>
    <mergeCell ref="C5:D5"/>
    <mergeCell ref="C6:D6"/>
    <mergeCell ref="E3:F3"/>
    <mergeCell ref="E4:F4"/>
    <mergeCell ref="C18:C19"/>
    <mergeCell ref="D18:D19"/>
    <mergeCell ref="A17:H17"/>
  </mergeCells>
  <printOptions/>
  <pageMargins left="0.42592592592592593" right="0.3888888888888889" top="0.26851851851851855" bottom="0.1296296296296296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49"/>
  <sheetViews>
    <sheetView view="pageLayout" zoomScale="85" zoomScalePageLayoutView="85" workbookViewId="0" topLeftCell="A1">
      <selection activeCell="K29" sqref="K29"/>
    </sheetView>
  </sheetViews>
  <sheetFormatPr defaultColWidth="5.7109375" defaultRowHeight="12.75"/>
  <cols>
    <col min="1" max="1" width="5.00390625" style="40" customWidth="1"/>
    <col min="2" max="2" width="12.421875" style="40" hidden="1" customWidth="1"/>
    <col min="3" max="3" width="17.28125" style="89" customWidth="1"/>
    <col min="4" max="4" width="12.8515625" style="89" customWidth="1"/>
    <col min="5" max="8" width="10.140625" style="40" customWidth="1"/>
    <col min="9" max="9" width="18.57421875" style="40" customWidth="1"/>
    <col min="10" max="10" width="12.57421875" style="135" customWidth="1"/>
    <col min="11" max="11" width="15.28125" style="40" customWidth="1"/>
    <col min="12" max="12" width="2.140625" style="40" customWidth="1"/>
    <col min="13" max="16384" width="5.7109375" style="40" customWidth="1"/>
  </cols>
  <sheetData>
    <row r="1" spans="1:11" ht="15.75" customHeight="1">
      <c r="A1" s="148" t="s">
        <v>422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5.75">
      <c r="A2" s="41"/>
      <c r="B2" s="41"/>
      <c r="C2" s="152" t="s">
        <v>9</v>
      </c>
      <c r="D2" s="152"/>
      <c r="F2" s="90"/>
      <c r="G2" s="90"/>
      <c r="H2" s="90"/>
      <c r="I2" s="90" t="s">
        <v>23</v>
      </c>
      <c r="J2" s="39"/>
      <c r="K2" s="45"/>
    </row>
    <row r="3" spans="1:11" ht="15.75">
      <c r="A3" s="41"/>
      <c r="B3" s="41"/>
      <c r="C3" s="151" t="s">
        <v>10</v>
      </c>
      <c r="D3" s="151"/>
      <c r="F3" s="91"/>
      <c r="G3" s="91"/>
      <c r="H3" s="91"/>
      <c r="I3" s="91">
        <v>44154</v>
      </c>
      <c r="J3" s="80"/>
      <c r="K3" s="45"/>
    </row>
    <row r="4" spans="1:11" ht="15.75">
      <c r="A4" s="41"/>
      <c r="B4" s="41"/>
      <c r="C4" s="152" t="s">
        <v>8</v>
      </c>
      <c r="D4" s="152"/>
      <c r="F4" s="90"/>
      <c r="G4" s="90"/>
      <c r="H4" s="90"/>
      <c r="I4" s="90">
        <v>9</v>
      </c>
      <c r="J4" s="39"/>
      <c r="K4" s="45"/>
    </row>
    <row r="5" spans="1:11" ht="15" customHeight="1">
      <c r="A5" s="41"/>
      <c r="B5" s="41"/>
      <c r="C5" s="152" t="s">
        <v>11</v>
      </c>
      <c r="D5" s="152"/>
      <c r="F5" s="105"/>
      <c r="G5" s="105"/>
      <c r="H5" s="105"/>
      <c r="I5" s="105">
        <v>32</v>
      </c>
      <c r="J5" s="39"/>
      <c r="K5" s="45"/>
    </row>
    <row r="6" spans="1:11" ht="15" customHeight="1">
      <c r="A6" s="41"/>
      <c r="B6" s="41"/>
      <c r="C6" s="152" t="s">
        <v>12</v>
      </c>
      <c r="D6" s="152"/>
      <c r="E6" s="152"/>
      <c r="F6" s="105"/>
      <c r="G6" s="105"/>
      <c r="H6" s="105"/>
      <c r="I6" s="105">
        <v>26.5</v>
      </c>
      <c r="J6" s="81"/>
      <c r="K6" s="45"/>
    </row>
    <row r="7" spans="1:11" ht="18" customHeight="1">
      <c r="A7" s="41"/>
      <c r="B7" s="41"/>
      <c r="C7" s="149" t="s">
        <v>214</v>
      </c>
      <c r="D7" s="149"/>
      <c r="E7" s="153" t="s">
        <v>217</v>
      </c>
      <c r="F7" s="153"/>
      <c r="G7" s="153"/>
      <c r="H7" s="153"/>
      <c r="I7" s="153"/>
      <c r="J7" s="39"/>
      <c r="K7" s="45"/>
    </row>
    <row r="8" spans="1:11" ht="15.75">
      <c r="A8" s="41"/>
      <c r="B8" s="41"/>
      <c r="C8" s="149" t="s">
        <v>215</v>
      </c>
      <c r="D8" s="149"/>
      <c r="E8" s="154" t="s">
        <v>218</v>
      </c>
      <c r="F8" s="154"/>
      <c r="G8" s="154"/>
      <c r="H8" s="154"/>
      <c r="I8" s="154"/>
      <c r="J8" s="107"/>
      <c r="K8" s="45"/>
    </row>
    <row r="9" spans="1:11" ht="15.75">
      <c r="A9" s="41"/>
      <c r="B9" s="41"/>
      <c r="C9" s="149" t="s">
        <v>2</v>
      </c>
      <c r="D9" s="149"/>
      <c r="E9" s="155" t="s">
        <v>238</v>
      </c>
      <c r="F9" s="155"/>
      <c r="G9" s="155"/>
      <c r="H9" s="155"/>
      <c r="I9" s="155"/>
      <c r="J9" s="107"/>
      <c r="K9" s="45"/>
    </row>
    <row r="10" spans="1:11" ht="15.75">
      <c r="A10" s="41"/>
      <c r="B10" s="41"/>
      <c r="C10" s="92"/>
      <c r="D10" s="92"/>
      <c r="E10" s="156" t="s">
        <v>239</v>
      </c>
      <c r="F10" s="156"/>
      <c r="G10" s="156"/>
      <c r="H10" s="156"/>
      <c r="I10" s="156"/>
      <c r="J10" s="107"/>
      <c r="K10" s="45"/>
    </row>
    <row r="11" spans="1:11" ht="18" customHeight="1">
      <c r="A11" s="41"/>
      <c r="B11" s="41"/>
      <c r="C11" s="92"/>
      <c r="D11" s="92"/>
      <c r="E11" s="155" t="s">
        <v>240</v>
      </c>
      <c r="F11" s="155"/>
      <c r="G11" s="155"/>
      <c r="H11" s="155"/>
      <c r="I11" s="155"/>
      <c r="J11" s="107"/>
      <c r="K11" s="45"/>
    </row>
    <row r="12" spans="1:11" ht="15.75">
      <c r="A12" s="41"/>
      <c r="B12" s="41"/>
      <c r="C12" s="92"/>
      <c r="D12" s="92"/>
      <c r="E12" s="155" t="s">
        <v>241</v>
      </c>
      <c r="F12" s="155"/>
      <c r="G12" s="155"/>
      <c r="H12" s="155"/>
      <c r="I12" s="155"/>
      <c r="J12" s="107"/>
      <c r="K12" s="45"/>
    </row>
    <row r="13" spans="1:11" ht="15.75">
      <c r="A13" s="41"/>
      <c r="B13" s="41"/>
      <c r="C13" s="92"/>
      <c r="D13" s="92"/>
      <c r="E13" s="155" t="s">
        <v>242</v>
      </c>
      <c r="F13" s="155"/>
      <c r="G13" s="155"/>
      <c r="H13" s="155"/>
      <c r="I13" s="155"/>
      <c r="J13" s="107"/>
      <c r="K13" s="45"/>
    </row>
    <row r="14" spans="1:11" ht="15.75">
      <c r="A14" s="41"/>
      <c r="B14" s="41"/>
      <c r="C14" s="92"/>
      <c r="D14" s="92"/>
      <c r="E14" s="155" t="s">
        <v>243</v>
      </c>
      <c r="F14" s="155"/>
      <c r="G14" s="155"/>
      <c r="H14" s="155"/>
      <c r="I14" s="155"/>
      <c r="J14" s="107"/>
      <c r="K14" s="45"/>
    </row>
    <row r="15" spans="1:11" ht="15.75">
      <c r="A15" s="41"/>
      <c r="B15" s="41"/>
      <c r="C15" s="92"/>
      <c r="D15" s="92"/>
      <c r="E15" s="155" t="s">
        <v>173</v>
      </c>
      <c r="F15" s="155"/>
      <c r="G15" s="155"/>
      <c r="H15" s="155"/>
      <c r="I15" s="155"/>
      <c r="J15" s="107"/>
      <c r="K15" s="45"/>
    </row>
    <row r="16" spans="1:17" ht="39" customHeight="1" hidden="1">
      <c r="A16" s="147" t="s">
        <v>237</v>
      </c>
      <c r="B16" s="147"/>
      <c r="C16" s="147"/>
      <c r="D16" s="147"/>
      <c r="E16" s="147"/>
      <c r="F16" s="147"/>
      <c r="G16" s="147"/>
      <c r="H16" s="147"/>
      <c r="I16" s="73">
        <v>9</v>
      </c>
      <c r="J16" s="169" t="s">
        <v>20</v>
      </c>
      <c r="K16" s="45" t="s">
        <v>20</v>
      </c>
      <c r="L16" s="53"/>
      <c r="M16" s="53"/>
      <c r="N16" s="53"/>
      <c r="O16" s="53"/>
      <c r="P16" s="53"/>
      <c r="Q16" s="53"/>
    </row>
    <row r="17" spans="1:11" ht="31.5">
      <c r="A17" s="54" t="s">
        <v>0</v>
      </c>
      <c r="B17" s="54" t="s">
        <v>219</v>
      </c>
      <c r="C17" s="82" t="s">
        <v>5</v>
      </c>
      <c r="D17" s="82" t="s">
        <v>6</v>
      </c>
      <c r="E17" s="54">
        <v>1</v>
      </c>
      <c r="F17" s="54">
        <v>2</v>
      </c>
      <c r="G17" s="54">
        <v>3</v>
      </c>
      <c r="H17" s="54">
        <v>4</v>
      </c>
      <c r="I17" s="54" t="s">
        <v>235</v>
      </c>
      <c r="J17" s="54" t="s">
        <v>232</v>
      </c>
      <c r="K17" s="54" t="s">
        <v>18</v>
      </c>
    </row>
    <row r="18" spans="1:11" ht="16.5" customHeight="1">
      <c r="A18" s="55">
        <f>SUM(A17)+1</f>
        <v>1</v>
      </c>
      <c r="B18" s="56" t="s">
        <v>357</v>
      </c>
      <c r="C18" s="86" t="s">
        <v>169</v>
      </c>
      <c r="D18" s="77" t="s">
        <v>30</v>
      </c>
      <c r="E18" s="66">
        <v>4</v>
      </c>
      <c r="F18" s="66">
        <v>4.5</v>
      </c>
      <c r="G18" s="66">
        <v>3.5</v>
      </c>
      <c r="H18" s="66">
        <v>3</v>
      </c>
      <c r="I18" s="108">
        <v>5</v>
      </c>
      <c r="J18" s="138">
        <f>SUM(E18:I18)</f>
        <v>20</v>
      </c>
      <c r="K18" s="38" t="s">
        <v>420</v>
      </c>
    </row>
    <row r="19" spans="1:11" ht="16.5" customHeight="1">
      <c r="A19" s="55">
        <f>SUM(A18)+1</f>
        <v>2</v>
      </c>
      <c r="B19" s="56" t="s">
        <v>360</v>
      </c>
      <c r="C19" s="56" t="s">
        <v>100</v>
      </c>
      <c r="D19" s="77" t="s">
        <v>21</v>
      </c>
      <c r="E19" s="66">
        <v>0</v>
      </c>
      <c r="F19" s="66">
        <v>5</v>
      </c>
      <c r="G19" s="66">
        <v>3.5</v>
      </c>
      <c r="H19" s="66">
        <v>4</v>
      </c>
      <c r="I19" s="108">
        <v>6.5</v>
      </c>
      <c r="J19" s="138">
        <f>SUM(E19:I19)</f>
        <v>19</v>
      </c>
      <c r="K19" s="38" t="s">
        <v>420</v>
      </c>
    </row>
    <row r="20" spans="1:11" ht="16.5" customHeight="1">
      <c r="A20" s="55">
        <f>SUM(A19)+1</f>
        <v>3</v>
      </c>
      <c r="B20" s="56" t="s">
        <v>370</v>
      </c>
      <c r="C20" s="56" t="s">
        <v>29</v>
      </c>
      <c r="D20" s="56" t="s">
        <v>26</v>
      </c>
      <c r="E20" s="66">
        <v>0</v>
      </c>
      <c r="F20" s="66">
        <v>4</v>
      </c>
      <c r="G20" s="66">
        <v>3</v>
      </c>
      <c r="H20" s="66">
        <v>5</v>
      </c>
      <c r="I20" s="108">
        <v>5.75</v>
      </c>
      <c r="J20" s="138">
        <f>SUM(E20:I20)</f>
        <v>17.75</v>
      </c>
      <c r="K20" s="38" t="s">
        <v>418</v>
      </c>
    </row>
    <row r="21" spans="1:11" ht="16.5" customHeight="1">
      <c r="A21" s="55">
        <f>SUM(A20)+1</f>
        <v>4</v>
      </c>
      <c r="B21" s="56" t="s">
        <v>355</v>
      </c>
      <c r="C21" s="85" t="s">
        <v>131</v>
      </c>
      <c r="D21" s="85" t="s">
        <v>172</v>
      </c>
      <c r="E21" s="110">
        <v>0</v>
      </c>
      <c r="F21" s="110">
        <v>4.5</v>
      </c>
      <c r="G21" s="110">
        <v>3</v>
      </c>
      <c r="H21" s="110">
        <v>3</v>
      </c>
      <c r="I21" s="113">
        <v>6.5</v>
      </c>
      <c r="J21" s="138">
        <f>SUM(E21:I21)</f>
        <v>17</v>
      </c>
      <c r="K21" s="38" t="s">
        <v>418</v>
      </c>
    </row>
    <row r="22" spans="1:167" s="63" customFormat="1" ht="16.5" customHeight="1">
      <c r="A22" s="55">
        <f>SUM(A21)+1</f>
        <v>5</v>
      </c>
      <c r="B22" s="56" t="s">
        <v>384</v>
      </c>
      <c r="C22" s="56" t="s">
        <v>249</v>
      </c>
      <c r="D22" s="77" t="s">
        <v>30</v>
      </c>
      <c r="E22" s="111">
        <v>5</v>
      </c>
      <c r="F22" s="111">
        <v>1</v>
      </c>
      <c r="G22" s="111">
        <v>2.5</v>
      </c>
      <c r="H22" s="111">
        <v>2</v>
      </c>
      <c r="I22" s="111">
        <v>5</v>
      </c>
      <c r="J22" s="138">
        <f>SUM(E22:I22)</f>
        <v>15.5</v>
      </c>
      <c r="K22" s="67" t="s">
        <v>418</v>
      </c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</row>
    <row r="23" spans="1:11" ht="16.5" customHeight="1">
      <c r="A23" s="55">
        <f>SUM(A22)+1</f>
        <v>6</v>
      </c>
      <c r="B23" s="56" t="s">
        <v>371</v>
      </c>
      <c r="C23" s="56" t="s">
        <v>40</v>
      </c>
      <c r="D23" s="77" t="s">
        <v>41</v>
      </c>
      <c r="E23" s="66">
        <v>0</v>
      </c>
      <c r="F23" s="66">
        <v>4</v>
      </c>
      <c r="G23" s="66">
        <v>2.5</v>
      </c>
      <c r="H23" s="66">
        <v>3</v>
      </c>
      <c r="I23" s="108">
        <v>5</v>
      </c>
      <c r="J23" s="138">
        <f>SUM(E23:I23)</f>
        <v>14.5</v>
      </c>
      <c r="K23" s="38" t="s">
        <v>418</v>
      </c>
    </row>
    <row r="24" spans="1:11" ht="16.5" customHeight="1">
      <c r="A24" s="55">
        <f>SUM(A23)+1</f>
        <v>7</v>
      </c>
      <c r="B24" s="56" t="s">
        <v>367</v>
      </c>
      <c r="C24" s="84" t="s">
        <v>174</v>
      </c>
      <c r="D24" s="84" t="s">
        <v>45</v>
      </c>
      <c r="E24" s="119">
        <v>0</v>
      </c>
      <c r="F24" s="119">
        <v>3</v>
      </c>
      <c r="G24" s="119">
        <v>4</v>
      </c>
      <c r="H24" s="119">
        <v>3</v>
      </c>
      <c r="I24" s="108">
        <v>2.75</v>
      </c>
      <c r="J24" s="138">
        <f>SUM(E24:I24)</f>
        <v>12.75</v>
      </c>
      <c r="K24" s="38" t="s">
        <v>418</v>
      </c>
    </row>
    <row r="25" spans="1:11" ht="16.5" customHeight="1">
      <c r="A25" s="55">
        <f>SUM(A24)+1</f>
        <v>8</v>
      </c>
      <c r="B25" s="56" t="s">
        <v>366</v>
      </c>
      <c r="C25" s="36" t="s">
        <v>140</v>
      </c>
      <c r="D25" s="88" t="s">
        <v>55</v>
      </c>
      <c r="E25" s="115">
        <v>0</v>
      </c>
      <c r="F25" s="115">
        <v>3.5</v>
      </c>
      <c r="G25" s="115">
        <v>3</v>
      </c>
      <c r="H25" s="115">
        <v>1</v>
      </c>
      <c r="I25" s="121">
        <v>5</v>
      </c>
      <c r="J25" s="138">
        <f>SUM(E25:I25)</f>
        <v>12.5</v>
      </c>
      <c r="K25" s="38" t="s">
        <v>418</v>
      </c>
    </row>
    <row r="26" spans="1:11" ht="16.5" customHeight="1">
      <c r="A26" s="55">
        <f>SUM(A25)+1</f>
        <v>9</v>
      </c>
      <c r="B26" s="56" t="s">
        <v>368</v>
      </c>
      <c r="C26" s="87" t="s">
        <v>208</v>
      </c>
      <c r="D26" s="87" t="s">
        <v>25</v>
      </c>
      <c r="E26" s="110">
        <v>0</v>
      </c>
      <c r="F26" s="110">
        <v>3.5</v>
      </c>
      <c r="G26" s="110">
        <v>1</v>
      </c>
      <c r="H26" s="110">
        <v>3</v>
      </c>
      <c r="I26" s="112">
        <v>3.25</v>
      </c>
      <c r="J26" s="138">
        <f>SUM(E26:I26)</f>
        <v>10.75</v>
      </c>
      <c r="K26" s="55" t="s">
        <v>418</v>
      </c>
    </row>
    <row r="27" spans="1:11" ht="16.5" customHeight="1">
      <c r="A27" s="55">
        <f>SUM(A26)+1</f>
        <v>10</v>
      </c>
      <c r="B27" s="56" t="s">
        <v>385</v>
      </c>
      <c r="C27" s="94" t="s">
        <v>230</v>
      </c>
      <c r="D27" s="94" t="s">
        <v>111</v>
      </c>
      <c r="E27" s="111">
        <v>0</v>
      </c>
      <c r="F27" s="111">
        <v>3.5</v>
      </c>
      <c r="G27" s="111">
        <v>0</v>
      </c>
      <c r="H27" s="111">
        <v>3</v>
      </c>
      <c r="I27" s="111">
        <v>4.25</v>
      </c>
      <c r="J27" s="138">
        <f>SUM(E27:I27)</f>
        <v>10.75</v>
      </c>
      <c r="K27" s="67" t="s">
        <v>418</v>
      </c>
    </row>
    <row r="28" spans="1:11" ht="16.5" customHeight="1">
      <c r="A28" s="55">
        <f>SUM(A27)+1</f>
        <v>11</v>
      </c>
      <c r="B28" s="56" t="s">
        <v>362</v>
      </c>
      <c r="C28" s="56" t="s">
        <v>250</v>
      </c>
      <c r="D28" s="77" t="s">
        <v>251</v>
      </c>
      <c r="E28" s="111">
        <v>0</v>
      </c>
      <c r="F28" s="111">
        <v>3</v>
      </c>
      <c r="G28" s="111">
        <v>3</v>
      </c>
      <c r="H28" s="111">
        <v>0</v>
      </c>
      <c r="I28" s="111">
        <v>3.5</v>
      </c>
      <c r="J28" s="138">
        <f>SUM(E28:I28)</f>
        <v>9.5</v>
      </c>
      <c r="K28" s="67" t="s">
        <v>418</v>
      </c>
    </row>
    <row r="29" spans="1:11" ht="16.5" customHeight="1">
      <c r="A29" s="55">
        <f>SUM(A28)+1</f>
        <v>12</v>
      </c>
      <c r="B29" s="56" t="s">
        <v>356</v>
      </c>
      <c r="C29" s="84" t="s">
        <v>118</v>
      </c>
      <c r="D29" s="56" t="s">
        <v>119</v>
      </c>
      <c r="E29" s="66">
        <v>0</v>
      </c>
      <c r="F29" s="66">
        <v>3</v>
      </c>
      <c r="G29" s="66">
        <v>1</v>
      </c>
      <c r="H29" s="66">
        <v>1</v>
      </c>
      <c r="I29" s="113">
        <v>4.25</v>
      </c>
      <c r="J29" s="138">
        <f>SUM(E29:I29)</f>
        <v>9.25</v>
      </c>
      <c r="K29" s="38" t="s">
        <v>419</v>
      </c>
    </row>
    <row r="30" spans="1:11" ht="16.5" customHeight="1">
      <c r="A30" s="55">
        <f>SUM(A29)+1</f>
        <v>13</v>
      </c>
      <c r="B30" s="56" t="s">
        <v>354</v>
      </c>
      <c r="C30" s="56" t="s">
        <v>150</v>
      </c>
      <c r="D30" s="56" t="s">
        <v>72</v>
      </c>
      <c r="E30" s="66">
        <v>2</v>
      </c>
      <c r="F30" s="66">
        <v>3.5</v>
      </c>
      <c r="G30" s="66">
        <v>1</v>
      </c>
      <c r="H30" s="66">
        <v>0</v>
      </c>
      <c r="I30" s="108">
        <v>1.75</v>
      </c>
      <c r="J30" s="138">
        <f>SUM(E30:I30)</f>
        <v>8.25</v>
      </c>
      <c r="K30" s="38" t="s">
        <v>419</v>
      </c>
    </row>
    <row r="31" spans="1:11" s="46" customFormat="1" ht="16.5" customHeight="1">
      <c r="A31" s="55">
        <f>SUM(A30)+1</f>
        <v>14</v>
      </c>
      <c r="B31" s="56" t="s">
        <v>358</v>
      </c>
      <c r="C31" s="85" t="s">
        <v>151</v>
      </c>
      <c r="D31" s="85" t="s">
        <v>48</v>
      </c>
      <c r="E31" s="111">
        <v>3</v>
      </c>
      <c r="F31" s="111">
        <v>4</v>
      </c>
      <c r="G31" s="111">
        <v>0</v>
      </c>
      <c r="H31" s="111">
        <v>0</v>
      </c>
      <c r="I31" s="108">
        <v>1</v>
      </c>
      <c r="J31" s="138">
        <f>SUM(E31:I31)</f>
        <v>8</v>
      </c>
      <c r="K31" s="38" t="s">
        <v>419</v>
      </c>
    </row>
    <row r="32" spans="1:11" ht="16.5" customHeight="1">
      <c r="A32" s="55">
        <f>SUM(A31)+1</f>
        <v>15</v>
      </c>
      <c r="B32" s="56" t="s">
        <v>374</v>
      </c>
      <c r="C32" s="84" t="s">
        <v>120</v>
      </c>
      <c r="D32" s="56" t="s">
        <v>121</v>
      </c>
      <c r="E32" s="66">
        <v>0</v>
      </c>
      <c r="F32" s="66">
        <v>3</v>
      </c>
      <c r="G32" s="66">
        <v>0</v>
      </c>
      <c r="H32" s="66">
        <v>0</v>
      </c>
      <c r="I32" s="108">
        <v>4.75</v>
      </c>
      <c r="J32" s="138">
        <f>SUM(E32:I32)</f>
        <v>7.75</v>
      </c>
      <c r="K32" s="38" t="s">
        <v>419</v>
      </c>
    </row>
    <row r="33" spans="1:11" ht="16.5" customHeight="1">
      <c r="A33" s="55">
        <f>SUM(A32)+1</f>
        <v>16</v>
      </c>
      <c r="B33" s="56" t="s">
        <v>369</v>
      </c>
      <c r="C33" s="86" t="s">
        <v>248</v>
      </c>
      <c r="D33" s="77" t="s">
        <v>39</v>
      </c>
      <c r="E33" s="111">
        <v>0</v>
      </c>
      <c r="F33" s="111">
        <v>2.5</v>
      </c>
      <c r="G33" s="111">
        <v>2.5</v>
      </c>
      <c r="H33" s="111">
        <v>0</v>
      </c>
      <c r="I33" s="111">
        <v>2.75</v>
      </c>
      <c r="J33" s="138">
        <f>SUM(E33:I33)</f>
        <v>7.75</v>
      </c>
      <c r="K33" s="67" t="s">
        <v>419</v>
      </c>
    </row>
    <row r="34" spans="1:11" ht="16.5" customHeight="1">
      <c r="A34" s="55">
        <f>SUM(A33)+1</f>
        <v>17</v>
      </c>
      <c r="B34" s="56" t="s">
        <v>361</v>
      </c>
      <c r="C34" s="87" t="s">
        <v>206</v>
      </c>
      <c r="D34" s="87" t="s">
        <v>207</v>
      </c>
      <c r="E34" s="110">
        <v>0</v>
      </c>
      <c r="F34" s="110">
        <v>3.5</v>
      </c>
      <c r="G34" s="110">
        <v>0</v>
      </c>
      <c r="H34" s="110">
        <v>0</v>
      </c>
      <c r="I34" s="112">
        <v>3.5</v>
      </c>
      <c r="J34" s="138">
        <f>SUM(E34:I34)</f>
        <v>7</v>
      </c>
      <c r="K34" s="55" t="s">
        <v>419</v>
      </c>
    </row>
    <row r="35" spans="1:11" ht="16.5" customHeight="1">
      <c r="A35" s="55">
        <f>SUM(A34)+1</f>
        <v>18</v>
      </c>
      <c r="B35" s="56" t="s">
        <v>359</v>
      </c>
      <c r="C35" s="84" t="s">
        <v>116</v>
      </c>
      <c r="D35" s="84" t="s">
        <v>117</v>
      </c>
      <c r="E35" s="119">
        <v>0</v>
      </c>
      <c r="F35" s="119">
        <v>4.5</v>
      </c>
      <c r="G35" s="119">
        <v>0</v>
      </c>
      <c r="H35" s="119">
        <v>0</v>
      </c>
      <c r="I35" s="113">
        <v>2.25</v>
      </c>
      <c r="J35" s="138">
        <f>SUM(E35:I35)</f>
        <v>6.75</v>
      </c>
      <c r="K35" s="38" t="s">
        <v>419</v>
      </c>
    </row>
    <row r="36" spans="1:11" ht="16.5" customHeight="1">
      <c r="A36" s="55">
        <f>SUM(A35)+1</f>
        <v>19</v>
      </c>
      <c r="B36" s="56" t="s">
        <v>378</v>
      </c>
      <c r="C36" s="93" t="s">
        <v>246</v>
      </c>
      <c r="D36" s="93" t="s">
        <v>247</v>
      </c>
      <c r="E36" s="111">
        <v>0</v>
      </c>
      <c r="F36" s="111">
        <v>3</v>
      </c>
      <c r="G36" s="111">
        <v>0</v>
      </c>
      <c r="H36" s="111">
        <v>0</v>
      </c>
      <c r="I36" s="111">
        <v>3.5</v>
      </c>
      <c r="J36" s="138">
        <f>SUM(E36:I36)</f>
        <v>6.5</v>
      </c>
      <c r="K36" s="67" t="s">
        <v>419</v>
      </c>
    </row>
    <row r="37" spans="1:11" ht="16.5" customHeight="1">
      <c r="A37" s="55">
        <f>SUM(A36)+1</f>
        <v>20</v>
      </c>
      <c r="B37" s="56" t="s">
        <v>363</v>
      </c>
      <c r="C37" s="56" t="s">
        <v>34</v>
      </c>
      <c r="D37" s="77" t="s">
        <v>21</v>
      </c>
      <c r="E37" s="66">
        <v>0</v>
      </c>
      <c r="F37" s="66">
        <v>0.5</v>
      </c>
      <c r="G37" s="66">
        <v>0</v>
      </c>
      <c r="H37" s="66">
        <v>1</v>
      </c>
      <c r="I37" s="108">
        <v>4.25</v>
      </c>
      <c r="J37" s="138">
        <f>SUM(E37:I37)</f>
        <v>5.75</v>
      </c>
      <c r="K37" s="38" t="s">
        <v>419</v>
      </c>
    </row>
    <row r="38" spans="1:11" ht="16.5" customHeight="1">
      <c r="A38" s="55">
        <f>SUM(A37)+1</f>
        <v>21</v>
      </c>
      <c r="B38" s="56" t="s">
        <v>372</v>
      </c>
      <c r="C38" s="85" t="s">
        <v>162</v>
      </c>
      <c r="D38" s="85" t="s">
        <v>163</v>
      </c>
      <c r="E38" s="110">
        <v>0</v>
      </c>
      <c r="F38" s="110">
        <v>2</v>
      </c>
      <c r="G38" s="110">
        <v>1</v>
      </c>
      <c r="H38" s="110">
        <v>0</v>
      </c>
      <c r="I38" s="113">
        <v>2.5</v>
      </c>
      <c r="J38" s="138">
        <f>SUM(E38:I38)</f>
        <v>5.5</v>
      </c>
      <c r="K38" s="38" t="s">
        <v>419</v>
      </c>
    </row>
    <row r="39" spans="1:11" ht="16.5" customHeight="1">
      <c r="A39" s="55">
        <f>SUM(A38)+1</f>
        <v>22</v>
      </c>
      <c r="B39" s="56" t="s">
        <v>380</v>
      </c>
      <c r="C39" s="85" t="s">
        <v>153</v>
      </c>
      <c r="D39" s="85" t="s">
        <v>45</v>
      </c>
      <c r="E39" s="110">
        <v>0</v>
      </c>
      <c r="F39" s="110">
        <v>1</v>
      </c>
      <c r="G39" s="110">
        <v>3.5</v>
      </c>
      <c r="H39" s="110">
        <v>1</v>
      </c>
      <c r="I39" s="113">
        <v>0</v>
      </c>
      <c r="J39" s="138">
        <f>SUM(E39:I39)</f>
        <v>5.5</v>
      </c>
      <c r="K39" s="38" t="s">
        <v>419</v>
      </c>
    </row>
    <row r="40" spans="1:11" ht="16.5" customHeight="1">
      <c r="A40" s="55">
        <f>SUM(A39)+1</f>
        <v>23</v>
      </c>
      <c r="B40" s="56" t="s">
        <v>375</v>
      </c>
      <c r="C40" s="86" t="s">
        <v>154</v>
      </c>
      <c r="D40" s="77" t="s">
        <v>45</v>
      </c>
      <c r="E40" s="66">
        <v>0</v>
      </c>
      <c r="F40" s="66">
        <v>2</v>
      </c>
      <c r="G40" s="66">
        <v>1</v>
      </c>
      <c r="H40" s="66">
        <v>0</v>
      </c>
      <c r="I40" s="108">
        <v>2.25</v>
      </c>
      <c r="J40" s="138">
        <f>SUM(E40:I40)</f>
        <v>5.25</v>
      </c>
      <c r="K40" s="38" t="s">
        <v>419</v>
      </c>
    </row>
    <row r="41" spans="1:11" ht="16.5" customHeight="1">
      <c r="A41" s="55">
        <f>SUM(A40)+1</f>
        <v>24</v>
      </c>
      <c r="B41" s="56" t="s">
        <v>365</v>
      </c>
      <c r="C41" s="56" t="s">
        <v>155</v>
      </c>
      <c r="D41" s="77" t="s">
        <v>71</v>
      </c>
      <c r="E41" s="66">
        <v>0</v>
      </c>
      <c r="F41" s="66">
        <v>3</v>
      </c>
      <c r="G41" s="66">
        <v>0</v>
      </c>
      <c r="H41" s="66">
        <v>0</v>
      </c>
      <c r="I41" s="108">
        <v>2</v>
      </c>
      <c r="J41" s="138">
        <f>SUM(E41:I41)</f>
        <v>5</v>
      </c>
      <c r="K41" s="38" t="s">
        <v>419</v>
      </c>
    </row>
    <row r="42" spans="1:11" ht="16.5" customHeight="1">
      <c r="A42" s="55">
        <f>SUM(A41)+1</f>
        <v>25</v>
      </c>
      <c r="B42" s="56" t="s">
        <v>383</v>
      </c>
      <c r="C42" s="85" t="s">
        <v>213</v>
      </c>
      <c r="D42" s="85" t="s">
        <v>68</v>
      </c>
      <c r="E42" s="110">
        <v>0</v>
      </c>
      <c r="F42" s="110">
        <v>0.5</v>
      </c>
      <c r="G42" s="110">
        <v>0</v>
      </c>
      <c r="H42" s="110">
        <v>0</v>
      </c>
      <c r="I42" s="118">
        <v>3.75</v>
      </c>
      <c r="J42" s="138">
        <f>SUM(E42:I42)</f>
        <v>4.25</v>
      </c>
      <c r="K42" s="55" t="s">
        <v>419</v>
      </c>
    </row>
    <row r="43" spans="1:11" ht="18" customHeight="1">
      <c r="A43" s="55">
        <f>SUM(A42)+1</f>
        <v>26</v>
      </c>
      <c r="B43" s="56" t="s">
        <v>373</v>
      </c>
      <c r="C43" s="87" t="s">
        <v>37</v>
      </c>
      <c r="D43" s="87" t="s">
        <v>135</v>
      </c>
      <c r="E43" s="110">
        <v>0</v>
      </c>
      <c r="F43" s="110">
        <v>1</v>
      </c>
      <c r="G43" s="110">
        <v>1</v>
      </c>
      <c r="H43" s="110">
        <v>1</v>
      </c>
      <c r="I43" s="112">
        <v>1</v>
      </c>
      <c r="J43" s="138">
        <f>SUM(E43:I43)</f>
        <v>4</v>
      </c>
      <c r="K43" s="55" t="s">
        <v>419</v>
      </c>
    </row>
    <row r="44" spans="1:11" ht="15.75">
      <c r="A44" s="55">
        <f>SUM(A43)+1</f>
        <v>27</v>
      </c>
      <c r="B44" s="56" t="s">
        <v>379</v>
      </c>
      <c r="C44" s="56" t="s">
        <v>60</v>
      </c>
      <c r="D44" s="77" t="s">
        <v>26</v>
      </c>
      <c r="E44" s="66">
        <v>0</v>
      </c>
      <c r="F44" s="66">
        <v>0</v>
      </c>
      <c r="G44" s="66">
        <v>0</v>
      </c>
      <c r="H44" s="66">
        <v>0</v>
      </c>
      <c r="I44" s="108">
        <v>3.5</v>
      </c>
      <c r="J44" s="138">
        <f>SUM(E44:I44)</f>
        <v>3.5</v>
      </c>
      <c r="K44" s="38" t="s">
        <v>419</v>
      </c>
    </row>
    <row r="45" spans="1:11" ht="15.75">
      <c r="A45" s="55">
        <f>SUM(A44)+1</f>
        <v>28</v>
      </c>
      <c r="B45" s="56" t="s">
        <v>364</v>
      </c>
      <c r="C45" s="56" t="s">
        <v>196</v>
      </c>
      <c r="D45" s="77" t="s">
        <v>21</v>
      </c>
      <c r="E45" s="66">
        <v>0</v>
      </c>
      <c r="F45" s="66">
        <v>1</v>
      </c>
      <c r="G45" s="66">
        <v>0</v>
      </c>
      <c r="H45" s="66">
        <v>0</v>
      </c>
      <c r="I45" s="120">
        <v>2.25</v>
      </c>
      <c r="J45" s="138">
        <f>SUM(E45:I45)</f>
        <v>3.25</v>
      </c>
      <c r="K45" s="55" t="s">
        <v>419</v>
      </c>
    </row>
    <row r="46" spans="1:11" ht="15.75">
      <c r="A46" s="55">
        <f>SUM(A45)+1</f>
        <v>29</v>
      </c>
      <c r="B46" s="56" t="s">
        <v>376</v>
      </c>
      <c r="C46" s="56" t="s">
        <v>197</v>
      </c>
      <c r="D46" s="77" t="s">
        <v>198</v>
      </c>
      <c r="E46" s="66">
        <v>0</v>
      </c>
      <c r="F46" s="66">
        <v>1</v>
      </c>
      <c r="G46" s="66">
        <v>0</v>
      </c>
      <c r="H46" s="66">
        <v>0</v>
      </c>
      <c r="I46" s="120">
        <v>2</v>
      </c>
      <c r="J46" s="138">
        <f>SUM(E46:I46)</f>
        <v>3</v>
      </c>
      <c r="K46" s="55" t="s">
        <v>419</v>
      </c>
    </row>
    <row r="47" spans="1:11" ht="15.75" customHeight="1">
      <c r="A47" s="55">
        <f>SUM(A46)+1</f>
        <v>30</v>
      </c>
      <c r="B47" s="56" t="s">
        <v>382</v>
      </c>
      <c r="C47" s="96" t="s">
        <v>245</v>
      </c>
      <c r="D47" s="96" t="s">
        <v>38</v>
      </c>
      <c r="E47" s="111">
        <v>0</v>
      </c>
      <c r="F47" s="111">
        <v>3</v>
      </c>
      <c r="G47" s="111">
        <v>0</v>
      </c>
      <c r="H47" s="111">
        <v>0</v>
      </c>
      <c r="I47" s="111">
        <v>0</v>
      </c>
      <c r="J47" s="138">
        <f>SUM(E47:I47)</f>
        <v>3</v>
      </c>
      <c r="K47" s="67" t="s">
        <v>419</v>
      </c>
    </row>
    <row r="48" spans="1:11" ht="15.75">
      <c r="A48" s="55">
        <f>SUM(A47)+1</f>
        <v>31</v>
      </c>
      <c r="B48" s="56" t="s">
        <v>377</v>
      </c>
      <c r="C48" s="86" t="s">
        <v>177</v>
      </c>
      <c r="D48" s="77" t="s">
        <v>58</v>
      </c>
      <c r="E48" s="66">
        <v>0</v>
      </c>
      <c r="F48" s="66">
        <v>1.5</v>
      </c>
      <c r="G48" s="66">
        <v>1</v>
      </c>
      <c r="H48" s="66">
        <v>0</v>
      </c>
      <c r="I48" s="108">
        <v>0</v>
      </c>
      <c r="J48" s="138">
        <f>SUM(E48:I48)</f>
        <v>2.5</v>
      </c>
      <c r="K48" s="38" t="s">
        <v>419</v>
      </c>
    </row>
    <row r="49" spans="1:11" ht="15.75">
      <c r="A49" s="55">
        <f>SUM(A48)+1</f>
        <v>32</v>
      </c>
      <c r="B49" s="56" t="s">
        <v>381</v>
      </c>
      <c r="C49" s="95" t="s">
        <v>244</v>
      </c>
      <c r="D49" s="95" t="s">
        <v>231</v>
      </c>
      <c r="E49" s="111">
        <v>0</v>
      </c>
      <c r="F49" s="111">
        <v>0</v>
      </c>
      <c r="G49" s="111">
        <v>1</v>
      </c>
      <c r="H49" s="111">
        <v>0</v>
      </c>
      <c r="I49" s="111">
        <v>0.75</v>
      </c>
      <c r="J49" s="138">
        <f>SUM(E49:I49)</f>
        <v>1.75</v>
      </c>
      <c r="K49" s="67" t="s">
        <v>419</v>
      </c>
    </row>
    <row r="50" ht="15.75" hidden="1"/>
  </sheetData>
  <sheetProtection/>
  <autoFilter ref="A17:K17">
    <sortState ref="A18:K49">
      <sortCondition descending="1" sortBy="value" ref="J18:J49"/>
    </sortState>
  </autoFilter>
  <mergeCells count="19">
    <mergeCell ref="E14:I14"/>
    <mergeCell ref="A1:K1"/>
    <mergeCell ref="C3:D3"/>
    <mergeCell ref="C4:D4"/>
    <mergeCell ref="C5:D5"/>
    <mergeCell ref="C2:D2"/>
    <mergeCell ref="E13:I13"/>
    <mergeCell ref="C7:D7"/>
    <mergeCell ref="C8:D8"/>
    <mergeCell ref="E7:I7"/>
    <mergeCell ref="E8:I8"/>
    <mergeCell ref="C9:D9"/>
    <mergeCell ref="A16:H16"/>
    <mergeCell ref="C6:E6"/>
    <mergeCell ref="E15:I15"/>
    <mergeCell ref="E9:I9"/>
    <mergeCell ref="E10:I10"/>
    <mergeCell ref="E11:I11"/>
    <mergeCell ref="E12:I12"/>
  </mergeCells>
  <dataValidations count="1">
    <dataValidation allowBlank="1" showErrorMessage="1" sqref="J18:J49">
      <formula1>0</formula1>
      <formula2>0</formula2>
    </dataValidation>
  </dataValidations>
  <printOptions/>
  <pageMargins left="0.30392156862745096" right="0.2755905511811024" top="0.08823529411764706" bottom="0.0686274509803921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363"/>
  <sheetViews>
    <sheetView view="pageLayout" zoomScale="85" zoomScalePageLayoutView="85" workbookViewId="0" topLeftCell="A1">
      <selection activeCell="J10" sqref="J10"/>
    </sheetView>
  </sheetViews>
  <sheetFormatPr defaultColWidth="5.7109375" defaultRowHeight="12.75"/>
  <cols>
    <col min="1" max="1" width="5.00390625" style="40" customWidth="1"/>
    <col min="2" max="2" width="12.7109375" style="40" hidden="1" customWidth="1"/>
    <col min="3" max="3" width="13.7109375" style="40" customWidth="1"/>
    <col min="4" max="4" width="13.140625" style="40" customWidth="1"/>
    <col min="5" max="9" width="7.57421875" style="40" customWidth="1"/>
    <col min="10" max="10" width="18.28125" style="40" customWidth="1"/>
    <col min="11" max="11" width="12.7109375" style="40" customWidth="1"/>
    <col min="12" max="12" width="16.28125" style="173" customWidth="1"/>
    <col min="13" max="16384" width="5.7109375" style="40" customWidth="1"/>
  </cols>
  <sheetData>
    <row r="1" spans="1:13" ht="15.75" customHeight="1">
      <c r="A1" s="148" t="s">
        <v>423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46"/>
    </row>
    <row r="2" spans="1:13" ht="16.5" customHeight="1">
      <c r="A2" s="41"/>
      <c r="B2" s="41"/>
      <c r="C2" s="152" t="s">
        <v>9</v>
      </c>
      <c r="D2" s="152"/>
      <c r="E2" s="44"/>
      <c r="F2" s="44"/>
      <c r="G2" s="44"/>
      <c r="I2" s="90"/>
      <c r="J2" s="90" t="s">
        <v>23</v>
      </c>
      <c r="K2" s="45"/>
      <c r="L2" s="169"/>
      <c r="M2" s="46"/>
    </row>
    <row r="3" spans="1:13" ht="16.5" customHeight="1">
      <c r="A3" s="41"/>
      <c r="B3" s="41"/>
      <c r="C3" s="151" t="s">
        <v>10</v>
      </c>
      <c r="D3" s="151"/>
      <c r="E3" s="43"/>
      <c r="F3" s="43"/>
      <c r="G3" s="43"/>
      <c r="I3" s="91"/>
      <c r="J3" s="91">
        <v>44154</v>
      </c>
      <c r="K3" s="45"/>
      <c r="L3" s="169"/>
      <c r="M3" s="46"/>
    </row>
    <row r="4" spans="1:13" ht="16.5" customHeight="1">
      <c r="A4" s="41"/>
      <c r="B4" s="41"/>
      <c r="C4" s="152" t="s">
        <v>8</v>
      </c>
      <c r="D4" s="152"/>
      <c r="E4" s="44"/>
      <c r="F4" s="44"/>
      <c r="G4" s="44"/>
      <c r="I4" s="90"/>
      <c r="J4" s="90">
        <v>10</v>
      </c>
      <c r="K4" s="45"/>
      <c r="L4" s="169"/>
      <c r="M4" s="46"/>
    </row>
    <row r="5" spans="1:13" ht="16.5" customHeight="1">
      <c r="A5" s="41"/>
      <c r="B5" s="41"/>
      <c r="C5" s="152" t="s">
        <v>11</v>
      </c>
      <c r="D5" s="152"/>
      <c r="E5" s="44"/>
      <c r="F5" s="44"/>
      <c r="G5" s="44"/>
      <c r="I5" s="90"/>
      <c r="J5" s="90">
        <v>35</v>
      </c>
      <c r="K5" s="45"/>
      <c r="L5" s="169"/>
      <c r="M5" s="46"/>
    </row>
    <row r="6" spans="1:13" ht="16.5" customHeight="1">
      <c r="A6" s="41"/>
      <c r="B6" s="41"/>
      <c r="C6" s="152" t="s">
        <v>12</v>
      </c>
      <c r="D6" s="152"/>
      <c r="E6" s="44"/>
      <c r="F6" s="44"/>
      <c r="G6" s="44"/>
      <c r="I6" s="90"/>
      <c r="J6" s="90">
        <v>31.5</v>
      </c>
      <c r="K6" s="45"/>
      <c r="L6" s="169"/>
      <c r="M6" s="46"/>
    </row>
    <row r="7" spans="1:13" ht="16.5" customHeight="1">
      <c r="A7" s="41"/>
      <c r="B7" s="41"/>
      <c r="C7" s="149" t="s">
        <v>214</v>
      </c>
      <c r="D7" s="149"/>
      <c r="E7" s="106"/>
      <c r="F7" s="50" t="s">
        <v>217</v>
      </c>
      <c r="G7" s="50"/>
      <c r="H7" s="50"/>
      <c r="K7" s="45"/>
      <c r="L7" s="169"/>
      <c r="M7" s="46"/>
    </row>
    <row r="8" spans="1:13" ht="16.5" customHeight="1">
      <c r="A8" s="41"/>
      <c r="B8" s="41"/>
      <c r="C8" s="149" t="s">
        <v>215</v>
      </c>
      <c r="D8" s="149"/>
      <c r="E8" s="106"/>
      <c r="F8" s="122" t="s">
        <v>218</v>
      </c>
      <c r="G8" s="122"/>
      <c r="H8" s="122"/>
      <c r="K8" s="45"/>
      <c r="L8" s="169"/>
      <c r="M8" s="46"/>
    </row>
    <row r="9" spans="1:13" ht="16.5" customHeight="1">
      <c r="A9" s="41"/>
      <c r="B9" s="41"/>
      <c r="C9" s="149" t="s">
        <v>2</v>
      </c>
      <c r="D9" s="149"/>
      <c r="E9" s="106"/>
      <c r="F9" s="165" t="s">
        <v>256</v>
      </c>
      <c r="G9" s="165"/>
      <c r="H9" s="71"/>
      <c r="K9" s="45"/>
      <c r="M9" s="46"/>
    </row>
    <row r="10" spans="1:13" ht="16.5" customHeight="1">
      <c r="A10" s="41"/>
      <c r="B10" s="41"/>
      <c r="C10" s="92"/>
      <c r="D10" s="92"/>
      <c r="E10" s="92"/>
      <c r="F10" s="165" t="s">
        <v>257</v>
      </c>
      <c r="G10" s="165"/>
      <c r="H10" s="71"/>
      <c r="K10" s="45"/>
      <c r="M10" s="46"/>
    </row>
    <row r="11" spans="1:13" ht="16.5" customHeight="1">
      <c r="A11" s="41"/>
      <c r="B11" s="41"/>
      <c r="C11" s="92"/>
      <c r="D11" s="92"/>
      <c r="E11" s="92"/>
      <c r="F11" s="165" t="s">
        <v>258</v>
      </c>
      <c r="G11" s="165"/>
      <c r="H11" s="72"/>
      <c r="K11" s="45"/>
      <c r="M11" s="46"/>
    </row>
    <row r="12" spans="1:13" ht="16.5" customHeight="1">
      <c r="A12" s="41"/>
      <c r="B12" s="41"/>
      <c r="C12" s="92"/>
      <c r="D12" s="92"/>
      <c r="E12" s="92"/>
      <c r="F12" s="166" t="s">
        <v>259</v>
      </c>
      <c r="G12" s="166"/>
      <c r="H12" s="71"/>
      <c r="K12" s="45"/>
      <c r="M12" s="46"/>
    </row>
    <row r="13" spans="1:13" ht="16.5" customHeight="1">
      <c r="A13" s="41"/>
      <c r="B13" s="41"/>
      <c r="C13" s="92"/>
      <c r="D13" s="92"/>
      <c r="E13" s="92"/>
      <c r="F13" s="165" t="s">
        <v>260</v>
      </c>
      <c r="G13" s="165"/>
      <c r="H13" s="71"/>
      <c r="K13" s="45"/>
      <c r="M13" s="46"/>
    </row>
    <row r="14" spans="1:13" ht="16.5" customHeight="1">
      <c r="A14" s="41"/>
      <c r="B14" s="41"/>
      <c r="C14" s="92"/>
      <c r="D14" s="92"/>
      <c r="E14" s="92"/>
      <c r="F14" s="165" t="s">
        <v>261</v>
      </c>
      <c r="G14" s="165"/>
      <c r="H14" s="71"/>
      <c r="K14" s="45"/>
      <c r="M14" s="46"/>
    </row>
    <row r="15" spans="1:13" ht="15.75" hidden="1">
      <c r="A15" s="41"/>
      <c r="B15" s="41"/>
      <c r="C15" s="74" t="s">
        <v>262</v>
      </c>
      <c r="D15" s="51"/>
      <c r="E15" s="51"/>
      <c r="F15" s="51"/>
      <c r="G15" s="51"/>
      <c r="H15" s="50"/>
      <c r="I15" s="50"/>
      <c r="J15" s="51"/>
      <c r="K15" s="45"/>
      <c r="L15" s="169"/>
      <c r="M15" s="46"/>
    </row>
    <row r="16" spans="1:16" ht="28.5" customHeight="1" hidden="1">
      <c r="A16" s="146" t="s">
        <v>220</v>
      </c>
      <c r="B16" s="146"/>
      <c r="C16" s="146"/>
      <c r="D16" s="146"/>
      <c r="E16" s="146"/>
      <c r="F16" s="146"/>
      <c r="G16" s="146"/>
      <c r="H16" s="146"/>
      <c r="I16" s="146"/>
      <c r="J16" s="41">
        <v>10</v>
      </c>
      <c r="K16" s="49" t="s">
        <v>20</v>
      </c>
      <c r="L16" s="174" t="s">
        <v>20</v>
      </c>
      <c r="N16" s="49"/>
      <c r="O16" s="49"/>
      <c r="P16" s="49"/>
    </row>
    <row r="17" spans="1:12" ht="33.75" customHeight="1" hidden="1">
      <c r="A17" s="146" t="s">
        <v>221</v>
      </c>
      <c r="B17" s="146"/>
      <c r="C17" s="146"/>
      <c r="D17" s="146"/>
      <c r="E17" s="146"/>
      <c r="F17" s="146"/>
      <c r="G17" s="146"/>
      <c r="H17" s="146"/>
      <c r="I17" s="146"/>
      <c r="J17" s="41">
        <f>J16</f>
        <v>10</v>
      </c>
      <c r="K17" s="45" t="s">
        <v>20</v>
      </c>
      <c r="L17" s="173" t="s">
        <v>20</v>
      </c>
    </row>
    <row r="18" spans="1:11" ht="17.25" customHeight="1" hidden="1">
      <c r="A18" s="41"/>
      <c r="B18" s="41"/>
      <c r="C18" s="76" t="s">
        <v>233</v>
      </c>
      <c r="D18" s="76"/>
      <c r="E18" s="76"/>
      <c r="F18" s="76"/>
      <c r="G18" s="76"/>
      <c r="H18" s="76"/>
      <c r="I18" s="76"/>
      <c r="J18" s="41"/>
      <c r="K18" s="62"/>
    </row>
    <row r="19" spans="1:19" ht="30" customHeight="1" hidden="1">
      <c r="A19" s="163" t="s">
        <v>236</v>
      </c>
      <c r="B19" s="163"/>
      <c r="C19" s="163"/>
      <c r="D19" s="163"/>
      <c r="E19" s="163"/>
      <c r="F19" s="163"/>
      <c r="G19" s="163"/>
      <c r="H19" s="163"/>
      <c r="I19" s="163"/>
      <c r="J19" s="41">
        <f>J16</f>
        <v>10</v>
      </c>
      <c r="K19" s="45" t="s">
        <v>20</v>
      </c>
      <c r="L19" s="169" t="s">
        <v>20</v>
      </c>
      <c r="N19" s="53"/>
      <c r="O19" s="53"/>
      <c r="P19" s="53"/>
      <c r="Q19" s="53"/>
      <c r="R19" s="53"/>
      <c r="S19" s="53"/>
    </row>
    <row r="20" spans="1:19" ht="33.75" customHeight="1" hidden="1">
      <c r="A20" s="164" t="s">
        <v>237</v>
      </c>
      <c r="B20" s="164"/>
      <c r="C20" s="164"/>
      <c r="D20" s="164"/>
      <c r="E20" s="164"/>
      <c r="F20" s="164"/>
      <c r="G20" s="164"/>
      <c r="H20" s="164"/>
      <c r="I20" s="164"/>
      <c r="J20" s="41">
        <f>J16</f>
        <v>10</v>
      </c>
      <c r="K20" s="45" t="s">
        <v>20</v>
      </c>
      <c r="L20" s="169" t="s">
        <v>20</v>
      </c>
      <c r="N20" s="53"/>
      <c r="O20" s="53"/>
      <c r="P20" s="53"/>
      <c r="Q20" s="53"/>
      <c r="R20" s="53"/>
      <c r="S20" s="53"/>
    </row>
    <row r="21" spans="1:13" ht="31.5">
      <c r="A21" s="54" t="s">
        <v>0</v>
      </c>
      <c r="B21" s="54" t="s">
        <v>219</v>
      </c>
      <c r="C21" s="54" t="s">
        <v>5</v>
      </c>
      <c r="D21" s="54" t="s">
        <v>6</v>
      </c>
      <c r="E21" s="54">
        <v>1</v>
      </c>
      <c r="F21" s="54">
        <v>2</v>
      </c>
      <c r="G21" s="54">
        <v>3</v>
      </c>
      <c r="H21" s="54">
        <v>4</v>
      </c>
      <c r="I21" s="54">
        <v>5</v>
      </c>
      <c r="J21" s="54" t="s">
        <v>235</v>
      </c>
      <c r="K21" s="54" t="s">
        <v>232</v>
      </c>
      <c r="L21" s="54" t="s">
        <v>18</v>
      </c>
      <c r="M21" s="46"/>
    </row>
    <row r="22" spans="1:13" ht="15" customHeight="1">
      <c r="A22" s="55">
        <v>1</v>
      </c>
      <c r="B22" s="56" t="s">
        <v>320</v>
      </c>
      <c r="C22" s="85" t="s">
        <v>156</v>
      </c>
      <c r="D22" s="85" t="s">
        <v>139</v>
      </c>
      <c r="E22" s="126">
        <v>0.5</v>
      </c>
      <c r="F22" s="126">
        <v>4.25</v>
      </c>
      <c r="G22" s="126">
        <v>2.5</v>
      </c>
      <c r="H22" s="108">
        <v>3.5</v>
      </c>
      <c r="I22" s="108">
        <v>5</v>
      </c>
      <c r="J22" s="123">
        <v>2</v>
      </c>
      <c r="K22" s="137">
        <f>SUM(E22:J22)</f>
        <v>17.75</v>
      </c>
      <c r="L22" s="97" t="s">
        <v>420</v>
      </c>
      <c r="M22" s="46"/>
    </row>
    <row r="23" spans="1:13" ht="14.25" customHeight="1">
      <c r="A23" s="55">
        <f>A22+1</f>
        <v>2</v>
      </c>
      <c r="B23" s="56" t="s">
        <v>342</v>
      </c>
      <c r="C23" s="56" t="s">
        <v>29</v>
      </c>
      <c r="D23" s="56" t="s">
        <v>36</v>
      </c>
      <c r="E23" s="66">
        <v>1.75</v>
      </c>
      <c r="F23" s="66">
        <v>5</v>
      </c>
      <c r="G23" s="66">
        <v>2</v>
      </c>
      <c r="H23" s="108">
        <v>0</v>
      </c>
      <c r="I23" s="108">
        <v>0</v>
      </c>
      <c r="J23" s="123">
        <v>1.5</v>
      </c>
      <c r="K23" s="137">
        <f>SUM(E23:J23)</f>
        <v>10.25</v>
      </c>
      <c r="L23" s="97" t="s">
        <v>420</v>
      </c>
      <c r="M23" s="46"/>
    </row>
    <row r="24" spans="1:13" ht="15.75" customHeight="1">
      <c r="A24" s="55">
        <f>A23+1</f>
        <v>3</v>
      </c>
      <c r="B24" s="56" t="s">
        <v>347</v>
      </c>
      <c r="C24" s="86" t="s">
        <v>102</v>
      </c>
      <c r="D24" s="77" t="s">
        <v>56</v>
      </c>
      <c r="E24" s="125">
        <v>5</v>
      </c>
      <c r="F24" s="125">
        <v>3.25</v>
      </c>
      <c r="G24" s="125">
        <v>0</v>
      </c>
      <c r="H24" s="108">
        <v>0</v>
      </c>
      <c r="I24" s="108">
        <v>0</v>
      </c>
      <c r="J24" s="123">
        <v>1.5</v>
      </c>
      <c r="K24" s="137">
        <f>SUM(E24:J24)</f>
        <v>9.75</v>
      </c>
      <c r="L24" s="97" t="s">
        <v>418</v>
      </c>
      <c r="M24" s="46"/>
    </row>
    <row r="25" spans="1:13" ht="15.75">
      <c r="A25" s="55">
        <f>A24+1</f>
        <v>4</v>
      </c>
      <c r="B25" s="56" t="s">
        <v>340</v>
      </c>
      <c r="C25" s="56" t="s">
        <v>252</v>
      </c>
      <c r="D25" s="77" t="s">
        <v>48</v>
      </c>
      <c r="E25" s="125">
        <v>0.35</v>
      </c>
      <c r="F25" s="125">
        <v>0.5</v>
      </c>
      <c r="G25" s="125">
        <v>3.5</v>
      </c>
      <c r="H25" s="111">
        <v>2.5</v>
      </c>
      <c r="I25" s="111">
        <v>0</v>
      </c>
      <c r="J25" s="111">
        <v>0</v>
      </c>
      <c r="K25" s="137">
        <f>SUM(E25:J25)</f>
        <v>6.85</v>
      </c>
      <c r="L25" s="171" t="s">
        <v>418</v>
      </c>
      <c r="M25" s="46"/>
    </row>
    <row r="26" spans="1:169" s="63" customFormat="1" ht="15.75">
      <c r="A26" s="55">
        <f>A25+1</f>
        <v>5</v>
      </c>
      <c r="B26" s="56" t="s">
        <v>350</v>
      </c>
      <c r="C26" s="100" t="s">
        <v>193</v>
      </c>
      <c r="D26" s="77" t="s">
        <v>59</v>
      </c>
      <c r="E26" s="125">
        <v>0.5</v>
      </c>
      <c r="F26" s="125">
        <v>3.25</v>
      </c>
      <c r="G26" s="125">
        <v>0</v>
      </c>
      <c r="H26" s="66">
        <v>0</v>
      </c>
      <c r="I26" s="66">
        <v>0</v>
      </c>
      <c r="J26" s="124">
        <v>1.5</v>
      </c>
      <c r="K26" s="137">
        <f>SUM(E26:J26)</f>
        <v>5.25</v>
      </c>
      <c r="L26" s="170" t="s">
        <v>418</v>
      </c>
      <c r="M26" s="78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</row>
    <row r="27" spans="1:13" ht="15.75">
      <c r="A27" s="55">
        <f>A26+1</f>
        <v>6</v>
      </c>
      <c r="B27" s="56" t="s">
        <v>329</v>
      </c>
      <c r="C27" s="35" t="s">
        <v>75</v>
      </c>
      <c r="D27" s="56" t="s">
        <v>38</v>
      </c>
      <c r="E27" s="66">
        <v>0.25</v>
      </c>
      <c r="F27" s="66">
        <v>4.5</v>
      </c>
      <c r="G27" s="66">
        <v>0</v>
      </c>
      <c r="H27" s="108">
        <v>0</v>
      </c>
      <c r="I27" s="108">
        <v>0</v>
      </c>
      <c r="J27" s="123">
        <v>0.5</v>
      </c>
      <c r="K27" s="137">
        <f>SUM(E27:J27)</f>
        <v>5.25</v>
      </c>
      <c r="L27" s="97" t="s">
        <v>418</v>
      </c>
      <c r="M27" s="46"/>
    </row>
    <row r="28" spans="1:13" ht="15.75">
      <c r="A28" s="55">
        <f>A27+1</f>
        <v>7</v>
      </c>
      <c r="B28" s="56" t="s">
        <v>351</v>
      </c>
      <c r="C28" s="87" t="s">
        <v>210</v>
      </c>
      <c r="D28" s="87" t="s">
        <v>39</v>
      </c>
      <c r="E28" s="127">
        <v>1.25</v>
      </c>
      <c r="F28" s="127">
        <v>0.5</v>
      </c>
      <c r="G28" s="127">
        <v>0</v>
      </c>
      <c r="H28" s="66">
        <v>2.5</v>
      </c>
      <c r="I28" s="66">
        <v>0</v>
      </c>
      <c r="J28" s="110">
        <v>0.5</v>
      </c>
      <c r="K28" s="137">
        <f>SUM(E28:J28)</f>
        <v>4.75</v>
      </c>
      <c r="L28" s="170" t="s">
        <v>418</v>
      </c>
      <c r="M28" s="46"/>
    </row>
    <row r="29" spans="1:13" ht="15.75">
      <c r="A29" s="55">
        <f>A28+1</f>
        <v>8</v>
      </c>
      <c r="B29" s="56" t="s">
        <v>346</v>
      </c>
      <c r="C29" s="56" t="s">
        <v>103</v>
      </c>
      <c r="D29" s="56" t="s">
        <v>104</v>
      </c>
      <c r="E29" s="66">
        <v>2</v>
      </c>
      <c r="F29" s="66">
        <v>1.25</v>
      </c>
      <c r="G29" s="66">
        <v>0</v>
      </c>
      <c r="H29" s="108">
        <v>0</v>
      </c>
      <c r="I29" s="108">
        <v>0.25</v>
      </c>
      <c r="J29" s="123">
        <v>1</v>
      </c>
      <c r="K29" s="137">
        <f>SUM(E29:J29)</f>
        <v>4.5</v>
      </c>
      <c r="L29" s="97" t="s">
        <v>418</v>
      </c>
      <c r="M29" s="46"/>
    </row>
    <row r="30" spans="1:12" ht="15.75">
      <c r="A30" s="55">
        <f>A29+1</f>
        <v>9</v>
      </c>
      <c r="B30" s="56" t="s">
        <v>324</v>
      </c>
      <c r="C30" s="56" t="s">
        <v>160</v>
      </c>
      <c r="D30" s="77" t="s">
        <v>21</v>
      </c>
      <c r="E30" s="125">
        <v>1.85</v>
      </c>
      <c r="F30" s="125">
        <v>1.25</v>
      </c>
      <c r="G30" s="125">
        <v>0</v>
      </c>
      <c r="H30" s="108">
        <v>0</v>
      </c>
      <c r="I30" s="108">
        <v>0</v>
      </c>
      <c r="J30" s="123">
        <v>0</v>
      </c>
      <c r="K30" s="137">
        <f>SUM(E30:J30)</f>
        <v>3.1</v>
      </c>
      <c r="L30" s="97" t="s">
        <v>418</v>
      </c>
    </row>
    <row r="31" spans="1:12" ht="17.25" customHeight="1">
      <c r="A31" s="55">
        <f>A30+1</f>
        <v>10</v>
      </c>
      <c r="B31" s="56" t="s">
        <v>349</v>
      </c>
      <c r="C31" s="36" t="s">
        <v>74</v>
      </c>
      <c r="D31" s="77" t="s">
        <v>68</v>
      </c>
      <c r="E31" s="125">
        <v>0.25</v>
      </c>
      <c r="F31" s="125">
        <v>1.25</v>
      </c>
      <c r="G31" s="125">
        <v>1</v>
      </c>
      <c r="H31" s="108">
        <v>0</v>
      </c>
      <c r="I31" s="108">
        <v>0</v>
      </c>
      <c r="J31" s="123">
        <v>0.5</v>
      </c>
      <c r="K31" s="137">
        <f>SUM(E31:J31)</f>
        <v>3</v>
      </c>
      <c r="L31" s="97" t="s">
        <v>418</v>
      </c>
    </row>
    <row r="32" spans="1:12" ht="15.75" customHeight="1">
      <c r="A32" s="55">
        <f>A31+1</f>
        <v>11</v>
      </c>
      <c r="B32" s="56" t="s">
        <v>348</v>
      </c>
      <c r="C32" s="94" t="s">
        <v>255</v>
      </c>
      <c r="D32" s="94" t="s">
        <v>36</v>
      </c>
      <c r="E32" s="111">
        <v>1.25</v>
      </c>
      <c r="F32" s="111">
        <v>1.25</v>
      </c>
      <c r="G32" s="111">
        <v>0</v>
      </c>
      <c r="H32" s="111">
        <v>0.5</v>
      </c>
      <c r="I32" s="111">
        <v>0</v>
      </c>
      <c r="J32" s="111">
        <v>0</v>
      </c>
      <c r="K32" s="137">
        <f>SUM(E32:J32)</f>
        <v>3</v>
      </c>
      <c r="L32" s="171" t="s">
        <v>418</v>
      </c>
    </row>
    <row r="33" spans="1:12" ht="15.75">
      <c r="A33" s="55">
        <f>A32+1</f>
        <v>12</v>
      </c>
      <c r="B33" s="56" t="s">
        <v>328</v>
      </c>
      <c r="C33" s="56" t="s">
        <v>182</v>
      </c>
      <c r="D33" s="77" t="s">
        <v>30</v>
      </c>
      <c r="E33" s="125">
        <v>2</v>
      </c>
      <c r="F33" s="125">
        <v>0.5</v>
      </c>
      <c r="G33" s="125">
        <v>0</v>
      </c>
      <c r="H33" s="108">
        <v>0</v>
      </c>
      <c r="I33" s="108">
        <v>0</v>
      </c>
      <c r="J33" s="123">
        <v>0.5</v>
      </c>
      <c r="K33" s="137">
        <f>SUM(E33:J33)</f>
        <v>3</v>
      </c>
      <c r="L33" s="97" t="s">
        <v>418</v>
      </c>
    </row>
    <row r="34" spans="1:12" ht="15.75">
      <c r="A34" s="55">
        <f>A33+1</f>
        <v>13</v>
      </c>
      <c r="B34" s="56" t="s">
        <v>334</v>
      </c>
      <c r="C34" s="86" t="s">
        <v>35</v>
      </c>
      <c r="D34" s="77" t="s">
        <v>178</v>
      </c>
      <c r="E34" s="125">
        <v>1</v>
      </c>
      <c r="F34" s="125">
        <v>1.75</v>
      </c>
      <c r="G34" s="125">
        <v>0</v>
      </c>
      <c r="H34" s="108">
        <v>0</v>
      </c>
      <c r="I34" s="108">
        <v>0</v>
      </c>
      <c r="J34" s="123">
        <v>0</v>
      </c>
      <c r="K34" s="137">
        <f>SUM(E34:J34)</f>
        <v>2.75</v>
      </c>
      <c r="L34" s="97" t="s">
        <v>419</v>
      </c>
    </row>
    <row r="35" spans="1:12" ht="15.75">
      <c r="A35" s="55">
        <f>A34+1</f>
        <v>14</v>
      </c>
      <c r="B35" s="56" t="s">
        <v>332</v>
      </c>
      <c r="C35" s="83" t="s">
        <v>192</v>
      </c>
      <c r="D35" s="85" t="s">
        <v>71</v>
      </c>
      <c r="E35" s="126">
        <v>0.1</v>
      </c>
      <c r="F35" s="126">
        <v>2.25</v>
      </c>
      <c r="G35" s="126">
        <v>0</v>
      </c>
      <c r="H35" s="66">
        <v>0</v>
      </c>
      <c r="I35" s="66">
        <v>0</v>
      </c>
      <c r="J35" s="124">
        <v>0</v>
      </c>
      <c r="K35" s="137">
        <f>SUM(E35:J35)</f>
        <v>2.35</v>
      </c>
      <c r="L35" s="170" t="s">
        <v>419</v>
      </c>
    </row>
    <row r="36" spans="1:12" ht="15.75" customHeight="1">
      <c r="A36" s="55">
        <f>A35+1</f>
        <v>15</v>
      </c>
      <c r="B36" s="56" t="s">
        <v>353</v>
      </c>
      <c r="C36" s="88" t="s">
        <v>141</v>
      </c>
      <c r="D36" s="88" t="s">
        <v>26</v>
      </c>
      <c r="E36" s="115">
        <v>0.5</v>
      </c>
      <c r="F36" s="115">
        <v>1.25</v>
      </c>
      <c r="G36" s="115">
        <v>0</v>
      </c>
      <c r="H36" s="108">
        <v>0</v>
      </c>
      <c r="I36" s="108">
        <v>0</v>
      </c>
      <c r="J36" s="113">
        <v>0.5</v>
      </c>
      <c r="K36" s="137">
        <f>SUM(E36:J36)</f>
        <v>2.25</v>
      </c>
      <c r="L36" s="97" t="s">
        <v>419</v>
      </c>
    </row>
    <row r="37" spans="1:12" ht="15.75" customHeight="1">
      <c r="A37" s="55">
        <f>A36+1</f>
        <v>16</v>
      </c>
      <c r="B37" s="56" t="s">
        <v>339</v>
      </c>
      <c r="C37" s="36" t="s">
        <v>179</v>
      </c>
      <c r="D37" s="36" t="s">
        <v>27</v>
      </c>
      <c r="E37" s="120">
        <v>1</v>
      </c>
      <c r="F37" s="120">
        <v>0</v>
      </c>
      <c r="G37" s="120">
        <v>0</v>
      </c>
      <c r="H37" s="113">
        <v>0</v>
      </c>
      <c r="I37" s="113">
        <v>0</v>
      </c>
      <c r="J37" s="123">
        <v>1</v>
      </c>
      <c r="K37" s="137">
        <f>SUM(E37:J37)</f>
        <v>2</v>
      </c>
      <c r="L37" s="97" t="s">
        <v>419</v>
      </c>
    </row>
    <row r="38" spans="1:12" ht="15.75">
      <c r="A38" s="55">
        <f>A37+1</f>
        <v>17</v>
      </c>
      <c r="B38" s="56" t="s">
        <v>327</v>
      </c>
      <c r="C38" s="98" t="s">
        <v>143</v>
      </c>
      <c r="D38" s="98" t="s">
        <v>54</v>
      </c>
      <c r="E38" s="132">
        <v>0</v>
      </c>
      <c r="F38" s="132">
        <v>2</v>
      </c>
      <c r="G38" s="132">
        <v>0</v>
      </c>
      <c r="H38" s="108">
        <v>0</v>
      </c>
      <c r="I38" s="108">
        <v>0</v>
      </c>
      <c r="J38" s="113">
        <v>0</v>
      </c>
      <c r="K38" s="137">
        <f>SUM(E38:J38)</f>
        <v>2</v>
      </c>
      <c r="L38" s="97" t="s">
        <v>419</v>
      </c>
    </row>
    <row r="39" spans="1:12" ht="15.75">
      <c r="A39" s="55">
        <f>A38+1</f>
        <v>18</v>
      </c>
      <c r="B39" s="56" t="s">
        <v>343</v>
      </c>
      <c r="C39" s="84" t="s">
        <v>112</v>
      </c>
      <c r="D39" s="84" t="s">
        <v>48</v>
      </c>
      <c r="E39" s="119">
        <v>0.85</v>
      </c>
      <c r="F39" s="119">
        <v>0</v>
      </c>
      <c r="G39" s="119">
        <v>1</v>
      </c>
      <c r="H39" s="108">
        <v>0</v>
      </c>
      <c r="I39" s="108">
        <v>0</v>
      </c>
      <c r="J39" s="123">
        <v>0</v>
      </c>
      <c r="K39" s="137">
        <f>SUM(E39:J39)</f>
        <v>1.85</v>
      </c>
      <c r="L39" s="97" t="s">
        <v>419</v>
      </c>
    </row>
    <row r="40" spans="1:12" ht="15.75">
      <c r="A40" s="55">
        <f>A39+1</f>
        <v>19</v>
      </c>
      <c r="B40" s="56" t="s">
        <v>325</v>
      </c>
      <c r="C40" s="86" t="s">
        <v>157</v>
      </c>
      <c r="D40" s="77" t="s">
        <v>158</v>
      </c>
      <c r="E40" s="125">
        <v>1.25</v>
      </c>
      <c r="F40" s="125">
        <v>0.5</v>
      </c>
      <c r="G40" s="125">
        <v>0</v>
      </c>
      <c r="H40" s="108">
        <v>0</v>
      </c>
      <c r="I40" s="108">
        <v>0</v>
      </c>
      <c r="J40" s="123">
        <v>0</v>
      </c>
      <c r="K40" s="137">
        <f>SUM(E40:J40)</f>
        <v>1.75</v>
      </c>
      <c r="L40" s="97" t="s">
        <v>419</v>
      </c>
    </row>
    <row r="41" spans="1:12" ht="15.75">
      <c r="A41" s="55">
        <f>A40+1</f>
        <v>20</v>
      </c>
      <c r="B41" s="56" t="s">
        <v>322</v>
      </c>
      <c r="C41" s="35" t="s">
        <v>73</v>
      </c>
      <c r="D41" s="85" t="s">
        <v>69</v>
      </c>
      <c r="E41" s="126">
        <v>1.25</v>
      </c>
      <c r="F41" s="126">
        <v>0</v>
      </c>
      <c r="G41" s="126">
        <v>0.5</v>
      </c>
      <c r="H41" s="108">
        <v>0</v>
      </c>
      <c r="I41" s="108">
        <v>0</v>
      </c>
      <c r="J41" s="123">
        <v>0</v>
      </c>
      <c r="K41" s="137">
        <f>SUM(E41:J41)</f>
        <v>1.75</v>
      </c>
      <c r="L41" s="97" t="s">
        <v>419</v>
      </c>
    </row>
    <row r="42" spans="1:12" ht="15.75" customHeight="1">
      <c r="A42" s="55">
        <f>A41+1</f>
        <v>21</v>
      </c>
      <c r="B42" s="56" t="s">
        <v>345</v>
      </c>
      <c r="C42" s="101" t="s">
        <v>253</v>
      </c>
      <c r="D42" s="101" t="s">
        <v>254</v>
      </c>
      <c r="E42" s="118">
        <v>1.25</v>
      </c>
      <c r="F42" s="118">
        <v>0</v>
      </c>
      <c r="G42" s="118">
        <v>0</v>
      </c>
      <c r="H42" s="111">
        <v>0</v>
      </c>
      <c r="I42" s="111">
        <v>0</v>
      </c>
      <c r="J42" s="111">
        <v>0.5</v>
      </c>
      <c r="K42" s="137">
        <f>SUM(E42:J42)</f>
        <v>1.75</v>
      </c>
      <c r="L42" s="171" t="s">
        <v>419</v>
      </c>
    </row>
    <row r="43" spans="1:12" ht="15.75">
      <c r="A43" s="55">
        <f>A42+1</f>
        <v>22</v>
      </c>
      <c r="B43" s="56" t="s">
        <v>331</v>
      </c>
      <c r="C43" s="99" t="s">
        <v>132</v>
      </c>
      <c r="D43" s="99" t="s">
        <v>128</v>
      </c>
      <c r="E43" s="133">
        <v>1.25</v>
      </c>
      <c r="F43" s="133">
        <v>0</v>
      </c>
      <c r="G43" s="133">
        <v>0</v>
      </c>
      <c r="H43" s="108">
        <v>0</v>
      </c>
      <c r="I43" s="108">
        <v>0</v>
      </c>
      <c r="J43" s="123">
        <v>0</v>
      </c>
      <c r="K43" s="137">
        <f>SUM(E43:J43)</f>
        <v>1.25</v>
      </c>
      <c r="L43" s="97" t="s">
        <v>419</v>
      </c>
    </row>
    <row r="44" spans="1:12" ht="14.25" customHeight="1">
      <c r="A44" s="55">
        <f>A43+1</f>
        <v>23</v>
      </c>
      <c r="B44" s="56" t="s">
        <v>337</v>
      </c>
      <c r="C44" s="98" t="s">
        <v>142</v>
      </c>
      <c r="D44" s="98" t="s">
        <v>26</v>
      </c>
      <c r="E44" s="132">
        <v>0</v>
      </c>
      <c r="F44" s="132">
        <v>1.25</v>
      </c>
      <c r="G44" s="132">
        <v>0</v>
      </c>
      <c r="H44" s="108">
        <v>0</v>
      </c>
      <c r="I44" s="108">
        <v>0</v>
      </c>
      <c r="J44" s="113">
        <v>0</v>
      </c>
      <c r="K44" s="137">
        <f>SUM(E44:J44)</f>
        <v>1.25</v>
      </c>
      <c r="L44" s="97" t="s">
        <v>419</v>
      </c>
    </row>
    <row r="45" spans="1:12" ht="14.25" customHeight="1">
      <c r="A45" s="55">
        <f>A44+1</f>
        <v>24</v>
      </c>
      <c r="B45" s="56" t="s">
        <v>326</v>
      </c>
      <c r="C45" s="56" t="s">
        <v>61</v>
      </c>
      <c r="D45" s="56" t="s">
        <v>62</v>
      </c>
      <c r="E45" s="66">
        <v>0</v>
      </c>
      <c r="F45" s="66">
        <v>0</v>
      </c>
      <c r="G45" s="66">
        <v>1</v>
      </c>
      <c r="H45" s="108">
        <v>0</v>
      </c>
      <c r="I45" s="108">
        <v>0</v>
      </c>
      <c r="J45" s="123">
        <v>0</v>
      </c>
      <c r="K45" s="137">
        <f>SUM(E45:J45)</f>
        <v>1</v>
      </c>
      <c r="L45" s="97" t="s">
        <v>419</v>
      </c>
    </row>
    <row r="46" spans="1:12" ht="15.75">
      <c r="A46" s="55">
        <f>A45+1</f>
        <v>25</v>
      </c>
      <c r="B46" s="56" t="s">
        <v>336</v>
      </c>
      <c r="C46" s="87" t="s">
        <v>209</v>
      </c>
      <c r="D46" s="87" t="s">
        <v>56</v>
      </c>
      <c r="E46" s="127">
        <v>0.2</v>
      </c>
      <c r="F46" s="127">
        <v>0.5</v>
      </c>
      <c r="G46" s="127">
        <v>0</v>
      </c>
      <c r="H46" s="66">
        <v>0</v>
      </c>
      <c r="I46" s="66">
        <v>0</v>
      </c>
      <c r="J46" s="110">
        <v>0</v>
      </c>
      <c r="K46" s="137">
        <f>SUM(E46:J46)</f>
        <v>0.7</v>
      </c>
      <c r="L46" s="170" t="s">
        <v>419</v>
      </c>
    </row>
    <row r="47" spans="1:12" ht="15.75">
      <c r="A47" s="55">
        <f>A46+1</f>
        <v>26</v>
      </c>
      <c r="B47" s="56" t="s">
        <v>330</v>
      </c>
      <c r="C47" s="56" t="s">
        <v>105</v>
      </c>
      <c r="D47" s="77" t="s">
        <v>106</v>
      </c>
      <c r="E47" s="125">
        <v>0.5</v>
      </c>
      <c r="F47" s="125">
        <v>0</v>
      </c>
      <c r="G47" s="125">
        <v>0</v>
      </c>
      <c r="H47" s="108">
        <v>0</v>
      </c>
      <c r="I47" s="108">
        <v>0</v>
      </c>
      <c r="J47" s="123">
        <v>0</v>
      </c>
      <c r="K47" s="137">
        <f>SUM(E47:J47)</f>
        <v>0.5</v>
      </c>
      <c r="L47" s="97" t="s">
        <v>419</v>
      </c>
    </row>
    <row r="48" spans="1:12" ht="15.75" customHeight="1">
      <c r="A48" s="55">
        <f>A47+1</f>
        <v>27</v>
      </c>
      <c r="B48" s="56" t="s">
        <v>333</v>
      </c>
      <c r="C48" s="94" t="s">
        <v>76</v>
      </c>
      <c r="D48" s="77" t="s">
        <v>77</v>
      </c>
      <c r="E48" s="125">
        <v>0</v>
      </c>
      <c r="F48" s="125">
        <v>0</v>
      </c>
      <c r="G48" s="125">
        <v>0</v>
      </c>
      <c r="H48" s="108">
        <v>0</v>
      </c>
      <c r="I48" s="108">
        <v>0</v>
      </c>
      <c r="J48" s="123">
        <v>0.5</v>
      </c>
      <c r="K48" s="137">
        <f>SUM(E48:J48)</f>
        <v>0.5</v>
      </c>
      <c r="L48" s="97" t="s">
        <v>419</v>
      </c>
    </row>
    <row r="49" spans="1:12" ht="15.75">
      <c r="A49" s="55">
        <f>A48+1</f>
        <v>28</v>
      </c>
      <c r="B49" s="56" t="s">
        <v>323</v>
      </c>
      <c r="C49" s="56" t="s">
        <v>124</v>
      </c>
      <c r="D49" s="77" t="s">
        <v>66</v>
      </c>
      <c r="E49" s="125">
        <v>0</v>
      </c>
      <c r="F49" s="125">
        <v>0</v>
      </c>
      <c r="G49" s="125">
        <v>0</v>
      </c>
      <c r="H49" s="108">
        <v>0</v>
      </c>
      <c r="I49" s="108">
        <v>0</v>
      </c>
      <c r="J49" s="123">
        <v>0.5</v>
      </c>
      <c r="K49" s="137">
        <f>SUM(E49:J49)</f>
        <v>0.5</v>
      </c>
      <c r="L49" s="97" t="s">
        <v>419</v>
      </c>
    </row>
    <row r="50" spans="1:12" ht="15.75" customHeight="1">
      <c r="A50" s="55">
        <f>A49+1</f>
        <v>29</v>
      </c>
      <c r="B50" s="56" t="s">
        <v>335</v>
      </c>
      <c r="C50" s="56" t="s">
        <v>57</v>
      </c>
      <c r="D50" s="56" t="s">
        <v>39</v>
      </c>
      <c r="E50" s="66">
        <v>0.25</v>
      </c>
      <c r="F50" s="66">
        <v>0</v>
      </c>
      <c r="G50" s="66">
        <v>0</v>
      </c>
      <c r="H50" s="108">
        <v>0</v>
      </c>
      <c r="I50" s="108">
        <v>0</v>
      </c>
      <c r="J50" s="108">
        <v>0</v>
      </c>
      <c r="K50" s="137">
        <f>SUM(E50:J50)</f>
        <v>0.25</v>
      </c>
      <c r="L50" s="97" t="s">
        <v>419</v>
      </c>
    </row>
    <row r="51" spans="1:12" ht="15.75">
      <c r="A51" s="55">
        <f>A50+1</f>
        <v>30</v>
      </c>
      <c r="B51" s="56" t="s">
        <v>341</v>
      </c>
      <c r="C51" s="87" t="s">
        <v>211</v>
      </c>
      <c r="D51" s="87" t="s">
        <v>38</v>
      </c>
      <c r="E51" s="127">
        <v>0</v>
      </c>
      <c r="F51" s="127">
        <v>0.25</v>
      </c>
      <c r="G51" s="127">
        <v>0</v>
      </c>
      <c r="H51" s="66">
        <v>0</v>
      </c>
      <c r="I51" s="66">
        <v>0</v>
      </c>
      <c r="J51" s="110">
        <v>0</v>
      </c>
      <c r="K51" s="137">
        <f>SUM(E51:J51)</f>
        <v>0.25</v>
      </c>
      <c r="L51" s="170" t="s">
        <v>419</v>
      </c>
    </row>
    <row r="52" spans="1:12" ht="15.75">
      <c r="A52" s="55">
        <f>A51+1</f>
        <v>31</v>
      </c>
      <c r="B52" s="56" t="s">
        <v>344</v>
      </c>
      <c r="C52" s="84" t="s">
        <v>122</v>
      </c>
      <c r="D52" s="77" t="s">
        <v>123</v>
      </c>
      <c r="E52" s="125">
        <v>0.1</v>
      </c>
      <c r="F52" s="125">
        <v>0</v>
      </c>
      <c r="G52" s="125">
        <v>0</v>
      </c>
      <c r="H52" s="108">
        <v>0</v>
      </c>
      <c r="I52" s="108">
        <v>0</v>
      </c>
      <c r="J52" s="123">
        <v>0</v>
      </c>
      <c r="K52" s="137">
        <f>SUM(E52:J52)</f>
        <v>0.1</v>
      </c>
      <c r="L52" s="97" t="s">
        <v>419</v>
      </c>
    </row>
    <row r="53" spans="1:12" ht="15.75">
      <c r="A53" s="55">
        <f>A52+1</f>
        <v>32</v>
      </c>
      <c r="B53" s="56" t="s">
        <v>416</v>
      </c>
      <c r="C53" s="85" t="s">
        <v>417</v>
      </c>
      <c r="D53" s="85" t="s">
        <v>135</v>
      </c>
      <c r="E53" s="126">
        <v>0</v>
      </c>
      <c r="F53" s="126">
        <v>0</v>
      </c>
      <c r="G53" s="126">
        <v>0</v>
      </c>
      <c r="H53" s="108">
        <v>0</v>
      </c>
      <c r="I53" s="108">
        <v>0</v>
      </c>
      <c r="J53" s="123">
        <v>0</v>
      </c>
      <c r="K53" s="137">
        <f>SUM(E53:J53)</f>
        <v>0</v>
      </c>
      <c r="L53" s="97" t="s">
        <v>419</v>
      </c>
    </row>
    <row r="54" spans="1:12" ht="15.75" customHeight="1">
      <c r="A54" s="55">
        <f>A53+1</f>
        <v>33</v>
      </c>
      <c r="B54" s="56" t="s">
        <v>321</v>
      </c>
      <c r="C54" s="85" t="s">
        <v>186</v>
      </c>
      <c r="D54" s="85" t="s">
        <v>185</v>
      </c>
      <c r="E54" s="126">
        <v>0</v>
      </c>
      <c r="F54" s="126">
        <v>0</v>
      </c>
      <c r="G54" s="126">
        <v>0</v>
      </c>
      <c r="H54" s="108">
        <v>0</v>
      </c>
      <c r="I54" s="108">
        <v>0</v>
      </c>
      <c r="J54" s="123">
        <v>0</v>
      </c>
      <c r="K54" s="137">
        <f>SUM(E54:J54)</f>
        <v>0</v>
      </c>
      <c r="L54" s="97" t="s">
        <v>419</v>
      </c>
    </row>
    <row r="55" spans="1:12" ht="15.75">
      <c r="A55" s="55">
        <f>A54+1</f>
        <v>34</v>
      </c>
      <c r="B55" s="56" t="s">
        <v>338</v>
      </c>
      <c r="C55" s="85" t="s">
        <v>199</v>
      </c>
      <c r="D55" s="85" t="s">
        <v>101</v>
      </c>
      <c r="E55" s="126">
        <v>0</v>
      </c>
      <c r="F55" s="126">
        <v>0</v>
      </c>
      <c r="G55" s="126">
        <v>0</v>
      </c>
      <c r="H55" s="66">
        <v>0</v>
      </c>
      <c r="I55" s="66">
        <v>0</v>
      </c>
      <c r="J55" s="124">
        <v>0</v>
      </c>
      <c r="K55" s="137">
        <f>SUM(E55:J55)</f>
        <v>0</v>
      </c>
      <c r="L55" s="170" t="s">
        <v>419</v>
      </c>
    </row>
    <row r="56" spans="1:12" ht="15.75">
      <c r="A56" s="55">
        <f>A55+1</f>
        <v>35</v>
      </c>
      <c r="B56" s="56" t="s">
        <v>352</v>
      </c>
      <c r="C56" s="85" t="s">
        <v>180</v>
      </c>
      <c r="D56" s="85" t="s">
        <v>45</v>
      </c>
      <c r="E56" s="126">
        <v>0</v>
      </c>
      <c r="F56" s="126">
        <v>0</v>
      </c>
      <c r="G56" s="126">
        <v>0</v>
      </c>
      <c r="H56" s="108">
        <v>0</v>
      </c>
      <c r="I56" s="108">
        <v>0</v>
      </c>
      <c r="J56" s="123">
        <v>0</v>
      </c>
      <c r="K56" s="137">
        <f>SUM(E56:J56)</f>
        <v>0</v>
      </c>
      <c r="L56" s="97" t="s">
        <v>419</v>
      </c>
    </row>
    <row r="57" spans="3:7" ht="15.75" hidden="1">
      <c r="C57" s="89"/>
      <c r="D57" s="89"/>
      <c r="E57" s="89"/>
      <c r="F57" s="89"/>
      <c r="G57" s="89"/>
    </row>
    <row r="58" spans="3:7" ht="15.75">
      <c r="C58" s="89"/>
      <c r="D58" s="89"/>
      <c r="E58" s="89"/>
      <c r="F58" s="89"/>
      <c r="G58" s="89"/>
    </row>
    <row r="59" spans="3:7" ht="15.75">
      <c r="C59" s="89"/>
      <c r="D59" s="89"/>
      <c r="E59" s="89"/>
      <c r="F59" s="89"/>
      <c r="G59" s="89"/>
    </row>
    <row r="60" spans="3:7" ht="15.75">
      <c r="C60" s="89"/>
      <c r="D60" s="89"/>
      <c r="E60" s="89"/>
      <c r="F60" s="89"/>
      <c r="G60" s="89"/>
    </row>
    <row r="61" spans="3:7" ht="15.75">
      <c r="C61" s="89"/>
      <c r="D61" s="89"/>
      <c r="E61" s="89"/>
      <c r="F61" s="89"/>
      <c r="G61" s="89"/>
    </row>
    <row r="62" spans="3:7" ht="15.75">
      <c r="C62" s="89"/>
      <c r="D62" s="89"/>
      <c r="E62" s="89"/>
      <c r="F62" s="89"/>
      <c r="G62" s="89"/>
    </row>
    <row r="63" spans="3:7" ht="15.75">
      <c r="C63" s="89"/>
      <c r="D63" s="89"/>
      <c r="E63" s="89"/>
      <c r="F63" s="89"/>
      <c r="G63" s="89"/>
    </row>
    <row r="64" spans="3:7" ht="15.75">
      <c r="C64" s="89"/>
      <c r="D64" s="89"/>
      <c r="E64" s="89"/>
      <c r="F64" s="89"/>
      <c r="G64" s="89"/>
    </row>
    <row r="65" spans="3:7" ht="15.75">
      <c r="C65" s="89"/>
      <c r="D65" s="89"/>
      <c r="E65" s="89"/>
      <c r="F65" s="89"/>
      <c r="G65" s="89"/>
    </row>
    <row r="66" spans="3:7" ht="15.75">
      <c r="C66" s="89"/>
      <c r="D66" s="89"/>
      <c r="E66" s="89"/>
      <c r="F66" s="89"/>
      <c r="G66" s="89"/>
    </row>
    <row r="67" spans="3:7" ht="15.75">
      <c r="C67" s="89"/>
      <c r="D67" s="89"/>
      <c r="E67" s="89"/>
      <c r="F67" s="89"/>
      <c r="G67" s="89"/>
    </row>
    <row r="68" spans="3:7" ht="15.75">
      <c r="C68" s="89"/>
      <c r="D68" s="89"/>
      <c r="E68" s="89"/>
      <c r="F68" s="89"/>
      <c r="G68" s="89"/>
    </row>
    <row r="69" spans="3:7" ht="15.75">
      <c r="C69" s="89"/>
      <c r="D69" s="89"/>
      <c r="E69" s="89"/>
      <c r="F69" s="89"/>
      <c r="G69" s="89"/>
    </row>
    <row r="70" spans="3:7" ht="15.75">
      <c r="C70" s="89"/>
      <c r="D70" s="89"/>
      <c r="E70" s="89"/>
      <c r="F70" s="89"/>
      <c r="G70" s="89"/>
    </row>
    <row r="71" spans="3:7" ht="15.75">
      <c r="C71" s="89"/>
      <c r="D71" s="89"/>
      <c r="E71" s="89"/>
      <c r="F71" s="89"/>
      <c r="G71" s="89"/>
    </row>
    <row r="72" spans="3:7" ht="15.75">
      <c r="C72" s="89"/>
      <c r="D72" s="89"/>
      <c r="E72" s="89"/>
      <c r="F72" s="89"/>
      <c r="G72" s="89"/>
    </row>
    <row r="73" spans="3:7" ht="15.75">
      <c r="C73" s="89"/>
      <c r="D73" s="89"/>
      <c r="E73" s="89"/>
      <c r="F73" s="89"/>
      <c r="G73" s="89"/>
    </row>
    <row r="74" spans="3:7" ht="15.75">
      <c r="C74" s="89"/>
      <c r="D74" s="89"/>
      <c r="E74" s="89"/>
      <c r="F74" s="89"/>
      <c r="G74" s="89"/>
    </row>
    <row r="75" spans="3:7" ht="15.75">
      <c r="C75" s="89"/>
      <c r="D75" s="89"/>
      <c r="E75" s="89"/>
      <c r="F75" s="89"/>
      <c r="G75" s="89"/>
    </row>
    <row r="76" spans="3:7" ht="15.75">
      <c r="C76" s="89"/>
      <c r="D76" s="89"/>
      <c r="E76" s="89"/>
      <c r="F76" s="89"/>
      <c r="G76" s="89"/>
    </row>
    <row r="77" spans="3:7" ht="15.75">
      <c r="C77" s="89"/>
      <c r="D77" s="89"/>
      <c r="E77" s="89"/>
      <c r="F77" s="89"/>
      <c r="G77" s="89"/>
    </row>
    <row r="78" spans="3:7" ht="15.75">
      <c r="C78" s="89"/>
      <c r="D78" s="89"/>
      <c r="E78" s="89"/>
      <c r="F78" s="89"/>
      <c r="G78" s="89"/>
    </row>
    <row r="79" spans="3:7" ht="15.75">
      <c r="C79" s="89"/>
      <c r="D79" s="89"/>
      <c r="E79" s="89"/>
      <c r="F79" s="89"/>
      <c r="G79" s="89"/>
    </row>
    <row r="80" spans="3:7" ht="15.75">
      <c r="C80" s="89"/>
      <c r="D80" s="89"/>
      <c r="E80" s="89"/>
      <c r="F80" s="89"/>
      <c r="G80" s="89"/>
    </row>
    <row r="81" spans="3:7" ht="15.75">
      <c r="C81" s="89"/>
      <c r="D81" s="89"/>
      <c r="E81" s="89"/>
      <c r="F81" s="89"/>
      <c r="G81" s="89"/>
    </row>
    <row r="82" spans="3:7" ht="15.75">
      <c r="C82" s="89"/>
      <c r="D82" s="89"/>
      <c r="E82" s="89"/>
      <c r="F82" s="89"/>
      <c r="G82" s="89"/>
    </row>
    <row r="83" spans="3:7" ht="15.75">
      <c r="C83" s="89"/>
      <c r="D83" s="89"/>
      <c r="E83" s="89"/>
      <c r="F83" s="89"/>
      <c r="G83" s="89"/>
    </row>
    <row r="84" spans="3:7" ht="15.75">
      <c r="C84" s="89"/>
      <c r="D84" s="89"/>
      <c r="E84" s="89"/>
      <c r="F84" s="89"/>
      <c r="G84" s="89"/>
    </row>
    <row r="85" spans="3:7" ht="15.75">
      <c r="C85" s="89"/>
      <c r="D85" s="89"/>
      <c r="E85" s="89"/>
      <c r="F85" s="89"/>
      <c r="G85" s="89"/>
    </row>
    <row r="86" spans="3:7" ht="15.75">
      <c r="C86" s="89"/>
      <c r="D86" s="89"/>
      <c r="E86" s="89"/>
      <c r="F86" s="89"/>
      <c r="G86" s="89"/>
    </row>
    <row r="87" spans="3:7" ht="15.75">
      <c r="C87" s="89"/>
      <c r="D87" s="89"/>
      <c r="E87" s="89"/>
      <c r="F87" s="89"/>
      <c r="G87" s="89"/>
    </row>
    <row r="88" spans="3:7" ht="15.75">
      <c r="C88" s="89"/>
      <c r="D88" s="89"/>
      <c r="E88" s="89"/>
      <c r="F88" s="89"/>
      <c r="G88" s="89"/>
    </row>
    <row r="89" spans="3:7" ht="15.75">
      <c r="C89" s="89"/>
      <c r="D89" s="89"/>
      <c r="E89" s="89"/>
      <c r="F89" s="89"/>
      <c r="G89" s="89"/>
    </row>
    <row r="90" spans="3:7" ht="15.75">
      <c r="C90" s="89"/>
      <c r="D90" s="89"/>
      <c r="E90" s="89"/>
      <c r="F90" s="89"/>
      <c r="G90" s="89"/>
    </row>
    <row r="91" spans="3:7" ht="15.75">
      <c r="C91" s="89"/>
      <c r="D91" s="89"/>
      <c r="E91" s="89"/>
      <c r="F91" s="89"/>
      <c r="G91" s="89"/>
    </row>
    <row r="92" spans="3:7" ht="15.75">
      <c r="C92" s="89"/>
      <c r="D92" s="89"/>
      <c r="E92" s="89"/>
      <c r="F92" s="89"/>
      <c r="G92" s="89"/>
    </row>
    <row r="93" spans="3:7" ht="15.75">
      <c r="C93" s="89"/>
      <c r="D93" s="89"/>
      <c r="E93" s="89"/>
      <c r="F93" s="89"/>
      <c r="G93" s="89"/>
    </row>
    <row r="94" spans="3:7" ht="15.75">
      <c r="C94" s="89"/>
      <c r="D94" s="89"/>
      <c r="E94" s="89"/>
      <c r="F94" s="89"/>
      <c r="G94" s="89"/>
    </row>
    <row r="95" spans="3:7" ht="15.75">
      <c r="C95" s="89"/>
      <c r="D95" s="89"/>
      <c r="E95" s="89"/>
      <c r="F95" s="89"/>
      <c r="G95" s="89"/>
    </row>
    <row r="96" spans="3:7" ht="15.75">
      <c r="C96" s="89"/>
      <c r="D96" s="89"/>
      <c r="E96" s="89"/>
      <c r="F96" s="89"/>
      <c r="G96" s="89"/>
    </row>
    <row r="97" spans="3:7" ht="15.75">
      <c r="C97" s="89"/>
      <c r="D97" s="89"/>
      <c r="E97" s="89"/>
      <c r="F97" s="89"/>
      <c r="G97" s="89"/>
    </row>
    <row r="98" spans="3:7" ht="15.75">
      <c r="C98" s="89"/>
      <c r="D98" s="89"/>
      <c r="E98" s="89"/>
      <c r="F98" s="89"/>
      <c r="G98" s="89"/>
    </row>
    <row r="99" spans="3:7" ht="15.75">
      <c r="C99" s="89"/>
      <c r="D99" s="89"/>
      <c r="E99" s="89"/>
      <c r="F99" s="89"/>
      <c r="G99" s="89"/>
    </row>
    <row r="100" spans="3:7" ht="15.75">
      <c r="C100" s="89"/>
      <c r="D100" s="89"/>
      <c r="E100" s="89"/>
      <c r="F100" s="89"/>
      <c r="G100" s="89"/>
    </row>
    <row r="101" spans="3:7" ht="15.75">
      <c r="C101" s="89"/>
      <c r="D101" s="89"/>
      <c r="E101" s="89"/>
      <c r="F101" s="89"/>
      <c r="G101" s="89"/>
    </row>
    <row r="102" spans="3:7" ht="15.75">
      <c r="C102" s="89"/>
      <c r="D102" s="89"/>
      <c r="E102" s="89"/>
      <c r="F102" s="89"/>
      <c r="G102" s="89"/>
    </row>
    <row r="103" spans="3:7" ht="15.75">
      <c r="C103" s="89"/>
      <c r="D103" s="89"/>
      <c r="E103" s="89"/>
      <c r="F103" s="89"/>
      <c r="G103" s="89"/>
    </row>
    <row r="104" spans="3:7" ht="15.75">
      <c r="C104" s="89"/>
      <c r="D104" s="89"/>
      <c r="E104" s="89"/>
      <c r="F104" s="89"/>
      <c r="G104" s="89"/>
    </row>
    <row r="105" spans="3:7" ht="15.75">
      <c r="C105" s="89"/>
      <c r="D105" s="89"/>
      <c r="E105" s="89"/>
      <c r="F105" s="89"/>
      <c r="G105" s="89"/>
    </row>
    <row r="106" spans="3:7" ht="15.75">
      <c r="C106" s="89"/>
      <c r="D106" s="89"/>
      <c r="E106" s="89"/>
      <c r="F106" s="89"/>
      <c r="G106" s="89"/>
    </row>
    <row r="107" spans="3:7" ht="15.75">
      <c r="C107" s="89"/>
      <c r="D107" s="89"/>
      <c r="E107" s="89"/>
      <c r="F107" s="89"/>
      <c r="G107" s="89"/>
    </row>
    <row r="108" spans="3:7" ht="15.75">
      <c r="C108" s="89"/>
      <c r="D108" s="89"/>
      <c r="E108" s="89"/>
      <c r="F108" s="89"/>
      <c r="G108" s="89"/>
    </row>
    <row r="109" spans="3:7" ht="15.75">
      <c r="C109" s="89"/>
      <c r="D109" s="89"/>
      <c r="E109" s="89"/>
      <c r="F109" s="89"/>
      <c r="G109" s="89"/>
    </row>
    <row r="110" spans="3:7" ht="15.75">
      <c r="C110" s="89"/>
      <c r="D110" s="89"/>
      <c r="E110" s="89"/>
      <c r="F110" s="89"/>
      <c r="G110" s="89"/>
    </row>
    <row r="111" spans="3:7" ht="15.75">
      <c r="C111" s="89"/>
      <c r="D111" s="89"/>
      <c r="E111" s="89"/>
      <c r="F111" s="89"/>
      <c r="G111" s="89"/>
    </row>
    <row r="112" spans="3:7" ht="15.75">
      <c r="C112" s="89"/>
      <c r="D112" s="89"/>
      <c r="E112" s="89"/>
      <c r="F112" s="89"/>
      <c r="G112" s="89"/>
    </row>
    <row r="113" spans="3:7" ht="15.75">
      <c r="C113" s="89"/>
      <c r="D113" s="89"/>
      <c r="E113" s="89"/>
      <c r="F113" s="89"/>
      <c r="G113" s="89"/>
    </row>
    <row r="114" spans="3:7" ht="15.75">
      <c r="C114" s="89"/>
      <c r="D114" s="89"/>
      <c r="E114" s="89"/>
      <c r="F114" s="89"/>
      <c r="G114" s="89"/>
    </row>
    <row r="115" spans="3:7" ht="15.75">
      <c r="C115" s="89"/>
      <c r="D115" s="89"/>
      <c r="E115" s="89"/>
      <c r="F115" s="89"/>
      <c r="G115" s="89"/>
    </row>
    <row r="116" spans="3:7" ht="15.75">
      <c r="C116" s="89"/>
      <c r="D116" s="89"/>
      <c r="E116" s="89"/>
      <c r="F116" s="89"/>
      <c r="G116" s="89"/>
    </row>
    <row r="117" spans="3:7" ht="15.75">
      <c r="C117" s="89"/>
      <c r="D117" s="89"/>
      <c r="E117" s="89"/>
      <c r="F117" s="89"/>
      <c r="G117" s="89"/>
    </row>
    <row r="118" spans="3:7" ht="15.75">
      <c r="C118" s="89"/>
      <c r="D118" s="89"/>
      <c r="E118" s="89"/>
      <c r="F118" s="89"/>
      <c r="G118" s="89"/>
    </row>
    <row r="119" spans="3:7" ht="15.75">
      <c r="C119" s="89"/>
      <c r="D119" s="89"/>
      <c r="E119" s="89"/>
      <c r="F119" s="89"/>
      <c r="G119" s="89"/>
    </row>
    <row r="120" spans="3:7" ht="15.75">
      <c r="C120" s="89"/>
      <c r="D120" s="89"/>
      <c r="E120" s="89"/>
      <c r="F120" s="89"/>
      <c r="G120" s="89"/>
    </row>
    <row r="121" spans="3:7" ht="15.75">
      <c r="C121" s="89"/>
      <c r="D121" s="89"/>
      <c r="E121" s="89"/>
      <c r="F121" s="89"/>
      <c r="G121" s="89"/>
    </row>
    <row r="122" spans="3:7" ht="15.75">
      <c r="C122" s="89"/>
      <c r="D122" s="89"/>
      <c r="E122" s="89"/>
      <c r="F122" s="89"/>
      <c r="G122" s="89"/>
    </row>
    <row r="123" spans="3:7" ht="15.75">
      <c r="C123" s="89"/>
      <c r="D123" s="89"/>
      <c r="E123" s="89"/>
      <c r="F123" s="89"/>
      <c r="G123" s="89"/>
    </row>
    <row r="124" spans="3:7" ht="15.75">
      <c r="C124" s="89"/>
      <c r="D124" s="89"/>
      <c r="E124" s="89"/>
      <c r="F124" s="89"/>
      <c r="G124" s="89"/>
    </row>
    <row r="125" spans="3:7" ht="15.75">
      <c r="C125" s="89"/>
      <c r="D125" s="89"/>
      <c r="E125" s="89"/>
      <c r="F125" s="89"/>
      <c r="G125" s="89"/>
    </row>
    <row r="126" spans="3:7" ht="15.75">
      <c r="C126" s="89"/>
      <c r="D126" s="89"/>
      <c r="E126" s="89"/>
      <c r="F126" s="89"/>
      <c r="G126" s="89"/>
    </row>
    <row r="127" spans="3:7" ht="15.75">
      <c r="C127" s="89"/>
      <c r="D127" s="89"/>
      <c r="E127" s="89"/>
      <c r="F127" s="89"/>
      <c r="G127" s="89"/>
    </row>
    <row r="128" spans="3:7" ht="15.75">
      <c r="C128" s="89"/>
      <c r="D128" s="89"/>
      <c r="E128" s="89"/>
      <c r="F128" s="89"/>
      <c r="G128" s="89"/>
    </row>
    <row r="129" spans="3:7" ht="15.75">
      <c r="C129" s="89"/>
      <c r="D129" s="89"/>
      <c r="E129" s="89"/>
      <c r="F129" s="89"/>
      <c r="G129" s="89"/>
    </row>
    <row r="130" spans="3:7" ht="15.75">
      <c r="C130" s="89"/>
      <c r="D130" s="89"/>
      <c r="E130" s="89"/>
      <c r="F130" s="89"/>
      <c r="G130" s="89"/>
    </row>
    <row r="131" spans="3:7" ht="15.75">
      <c r="C131" s="89"/>
      <c r="D131" s="89"/>
      <c r="E131" s="89"/>
      <c r="F131" s="89"/>
      <c r="G131" s="89"/>
    </row>
    <row r="132" spans="3:7" ht="15.75">
      <c r="C132" s="89"/>
      <c r="D132" s="89"/>
      <c r="E132" s="89"/>
      <c r="F132" s="89"/>
      <c r="G132" s="89"/>
    </row>
    <row r="133" spans="3:7" ht="15.75">
      <c r="C133" s="89"/>
      <c r="D133" s="89"/>
      <c r="E133" s="89"/>
      <c r="F133" s="89"/>
      <c r="G133" s="89"/>
    </row>
    <row r="134" spans="3:7" ht="15.75">
      <c r="C134" s="89"/>
      <c r="D134" s="89"/>
      <c r="E134" s="89"/>
      <c r="F134" s="89"/>
      <c r="G134" s="89"/>
    </row>
    <row r="135" spans="3:7" ht="15.75">
      <c r="C135" s="89"/>
      <c r="D135" s="89"/>
      <c r="E135" s="89"/>
      <c r="F135" s="89"/>
      <c r="G135" s="89"/>
    </row>
    <row r="136" spans="3:7" ht="15.75">
      <c r="C136" s="89"/>
      <c r="D136" s="89"/>
      <c r="E136" s="89"/>
      <c r="F136" s="89"/>
      <c r="G136" s="89"/>
    </row>
    <row r="137" spans="3:7" ht="15.75">
      <c r="C137" s="89"/>
      <c r="D137" s="89"/>
      <c r="E137" s="89"/>
      <c r="F137" s="89"/>
      <c r="G137" s="89"/>
    </row>
    <row r="138" spans="3:7" ht="15.75">
      <c r="C138" s="89"/>
      <c r="D138" s="89"/>
      <c r="E138" s="89"/>
      <c r="F138" s="89"/>
      <c r="G138" s="89"/>
    </row>
    <row r="139" spans="3:7" ht="15.75">
      <c r="C139" s="89"/>
      <c r="D139" s="89"/>
      <c r="E139" s="89"/>
      <c r="F139" s="89"/>
      <c r="G139" s="89"/>
    </row>
    <row r="140" spans="3:7" ht="15.75">
      <c r="C140" s="89"/>
      <c r="D140" s="89"/>
      <c r="E140" s="89"/>
      <c r="F140" s="89"/>
      <c r="G140" s="89"/>
    </row>
    <row r="141" spans="3:7" ht="15.75">
      <c r="C141" s="89"/>
      <c r="D141" s="89"/>
      <c r="E141" s="89"/>
      <c r="F141" s="89"/>
      <c r="G141" s="89"/>
    </row>
    <row r="142" spans="3:7" ht="15.75">
      <c r="C142" s="89"/>
      <c r="D142" s="89"/>
      <c r="E142" s="89"/>
      <c r="F142" s="89"/>
      <c r="G142" s="89"/>
    </row>
    <row r="143" spans="3:7" ht="15.75">
      <c r="C143" s="89"/>
      <c r="D143" s="89"/>
      <c r="E143" s="89"/>
      <c r="F143" s="89"/>
      <c r="G143" s="89"/>
    </row>
    <row r="144" spans="3:7" ht="15.75">
      <c r="C144" s="89"/>
      <c r="D144" s="89"/>
      <c r="E144" s="89"/>
      <c r="F144" s="89"/>
      <c r="G144" s="89"/>
    </row>
    <row r="145" spans="3:7" ht="15.75">
      <c r="C145" s="89"/>
      <c r="D145" s="89"/>
      <c r="E145" s="89"/>
      <c r="F145" s="89"/>
      <c r="G145" s="89"/>
    </row>
    <row r="146" spans="3:7" ht="15.75">
      <c r="C146" s="89"/>
      <c r="D146" s="89"/>
      <c r="E146" s="89"/>
      <c r="F146" s="89"/>
      <c r="G146" s="89"/>
    </row>
    <row r="147" spans="3:7" ht="15.75">
      <c r="C147" s="89"/>
      <c r="D147" s="89"/>
      <c r="E147" s="89"/>
      <c r="F147" s="89"/>
      <c r="G147" s="89"/>
    </row>
    <row r="148" spans="3:7" ht="15.75">
      <c r="C148" s="89"/>
      <c r="D148" s="89"/>
      <c r="E148" s="89"/>
      <c r="F148" s="89"/>
      <c r="G148" s="89"/>
    </row>
    <row r="149" spans="3:7" ht="15.75">
      <c r="C149" s="89"/>
      <c r="D149" s="89"/>
      <c r="E149" s="89"/>
      <c r="F149" s="89"/>
      <c r="G149" s="89"/>
    </row>
    <row r="150" spans="3:7" ht="15.75">
      <c r="C150" s="89"/>
      <c r="D150" s="89"/>
      <c r="E150" s="89"/>
      <c r="F150" s="89"/>
      <c r="G150" s="89"/>
    </row>
    <row r="151" spans="3:7" ht="15.75">
      <c r="C151" s="89"/>
      <c r="D151" s="89"/>
      <c r="E151" s="89"/>
      <c r="F151" s="89"/>
      <c r="G151" s="89"/>
    </row>
    <row r="152" spans="3:7" ht="15.75">
      <c r="C152" s="89"/>
      <c r="D152" s="89"/>
      <c r="E152" s="89"/>
      <c r="F152" s="89"/>
      <c r="G152" s="89"/>
    </row>
    <row r="153" spans="3:7" ht="15.75">
      <c r="C153" s="89"/>
      <c r="D153" s="89"/>
      <c r="E153" s="89"/>
      <c r="F153" s="89"/>
      <c r="G153" s="89"/>
    </row>
    <row r="154" spans="3:7" ht="15.75">
      <c r="C154" s="89"/>
      <c r="D154" s="89"/>
      <c r="E154" s="89"/>
      <c r="F154" s="89"/>
      <c r="G154" s="89"/>
    </row>
    <row r="155" spans="3:7" ht="15.75">
      <c r="C155" s="89"/>
      <c r="D155" s="89"/>
      <c r="E155" s="89"/>
      <c r="F155" s="89"/>
      <c r="G155" s="89"/>
    </row>
    <row r="156" spans="3:7" ht="15.75">
      <c r="C156" s="89"/>
      <c r="D156" s="89"/>
      <c r="E156" s="89"/>
      <c r="F156" s="89"/>
      <c r="G156" s="89"/>
    </row>
    <row r="157" spans="3:7" ht="15.75">
      <c r="C157" s="89"/>
      <c r="D157" s="89"/>
      <c r="E157" s="89"/>
      <c r="F157" s="89"/>
      <c r="G157" s="89"/>
    </row>
    <row r="158" spans="3:7" ht="15.75">
      <c r="C158" s="89"/>
      <c r="D158" s="89"/>
      <c r="E158" s="89"/>
      <c r="F158" s="89"/>
      <c r="G158" s="89"/>
    </row>
    <row r="159" spans="3:7" ht="15.75">
      <c r="C159" s="89"/>
      <c r="D159" s="89"/>
      <c r="E159" s="89"/>
      <c r="F159" s="89"/>
      <c r="G159" s="89"/>
    </row>
    <row r="160" spans="3:7" ht="15.75">
      <c r="C160" s="89"/>
      <c r="D160" s="89"/>
      <c r="E160" s="89"/>
      <c r="F160" s="89"/>
      <c r="G160" s="89"/>
    </row>
    <row r="161" spans="3:7" ht="15.75">
      <c r="C161" s="89"/>
      <c r="D161" s="89"/>
      <c r="E161" s="89"/>
      <c r="F161" s="89"/>
      <c r="G161" s="89"/>
    </row>
    <row r="162" spans="3:7" ht="15.75">
      <c r="C162" s="89"/>
      <c r="D162" s="89"/>
      <c r="E162" s="89"/>
      <c r="F162" s="89"/>
      <c r="G162" s="89"/>
    </row>
    <row r="163" spans="3:7" ht="15.75">
      <c r="C163" s="89"/>
      <c r="D163" s="89"/>
      <c r="E163" s="89"/>
      <c r="F163" s="89"/>
      <c r="G163" s="89"/>
    </row>
    <row r="164" spans="3:7" ht="15.75">
      <c r="C164" s="89"/>
      <c r="D164" s="89"/>
      <c r="E164" s="89"/>
      <c r="F164" s="89"/>
      <c r="G164" s="89"/>
    </row>
    <row r="165" spans="3:7" ht="15.75">
      <c r="C165" s="89"/>
      <c r="D165" s="89"/>
      <c r="E165" s="89"/>
      <c r="F165" s="89"/>
      <c r="G165" s="89"/>
    </row>
    <row r="166" spans="3:7" ht="15.75">
      <c r="C166" s="89"/>
      <c r="D166" s="89"/>
      <c r="E166" s="89"/>
      <c r="F166" s="89"/>
      <c r="G166" s="89"/>
    </row>
    <row r="167" spans="3:7" ht="15.75">
      <c r="C167" s="89"/>
      <c r="D167" s="89"/>
      <c r="E167" s="89"/>
      <c r="F167" s="89"/>
      <c r="G167" s="89"/>
    </row>
    <row r="168" spans="3:7" ht="15.75">
      <c r="C168" s="89"/>
      <c r="D168" s="89"/>
      <c r="E168" s="89"/>
      <c r="F168" s="89"/>
      <c r="G168" s="89"/>
    </row>
    <row r="169" spans="3:7" ht="15.75">
      <c r="C169" s="89"/>
      <c r="D169" s="89"/>
      <c r="E169" s="89"/>
      <c r="F169" s="89"/>
      <c r="G169" s="89"/>
    </row>
    <row r="170" spans="3:7" ht="15.75">
      <c r="C170" s="89"/>
      <c r="D170" s="89"/>
      <c r="E170" s="89"/>
      <c r="F170" s="89"/>
      <c r="G170" s="89"/>
    </row>
    <row r="171" spans="3:7" ht="15.75">
      <c r="C171" s="89"/>
      <c r="D171" s="89"/>
      <c r="E171" s="89"/>
      <c r="F171" s="89"/>
      <c r="G171" s="89"/>
    </row>
    <row r="172" spans="3:7" ht="15.75">
      <c r="C172" s="89"/>
      <c r="D172" s="89"/>
      <c r="E172" s="89"/>
      <c r="F172" s="89"/>
      <c r="G172" s="89"/>
    </row>
    <row r="173" spans="3:7" ht="15.75">
      <c r="C173" s="89"/>
      <c r="D173" s="89"/>
      <c r="E173" s="89"/>
      <c r="F173" s="89"/>
      <c r="G173" s="89"/>
    </row>
    <row r="174" spans="3:7" ht="15.75">
      <c r="C174" s="89"/>
      <c r="D174" s="89"/>
      <c r="E174" s="89"/>
      <c r="F174" s="89"/>
      <c r="G174" s="89"/>
    </row>
    <row r="175" spans="3:7" ht="15.75">
      <c r="C175" s="89"/>
      <c r="D175" s="89"/>
      <c r="E175" s="89"/>
      <c r="F175" s="89"/>
      <c r="G175" s="89"/>
    </row>
    <row r="176" spans="3:7" ht="15.75">
      <c r="C176" s="89"/>
      <c r="D176" s="89"/>
      <c r="E176" s="89"/>
      <c r="F176" s="89"/>
      <c r="G176" s="89"/>
    </row>
    <row r="177" spans="3:7" ht="15.75">
      <c r="C177" s="89"/>
      <c r="D177" s="89"/>
      <c r="E177" s="89"/>
      <c r="F177" s="89"/>
      <c r="G177" s="89"/>
    </row>
    <row r="178" spans="3:7" ht="15.75">
      <c r="C178" s="89"/>
      <c r="D178" s="89"/>
      <c r="E178" s="89"/>
      <c r="F178" s="89"/>
      <c r="G178" s="89"/>
    </row>
    <row r="179" spans="3:7" ht="15.75">
      <c r="C179" s="89"/>
      <c r="D179" s="89"/>
      <c r="E179" s="89"/>
      <c r="F179" s="89"/>
      <c r="G179" s="89"/>
    </row>
    <row r="180" spans="3:7" ht="15.75">
      <c r="C180" s="89"/>
      <c r="D180" s="89"/>
      <c r="E180" s="89"/>
      <c r="F180" s="89"/>
      <c r="G180" s="89"/>
    </row>
    <row r="181" spans="3:7" ht="15.75">
      <c r="C181" s="89"/>
      <c r="D181" s="89"/>
      <c r="E181" s="89"/>
      <c r="F181" s="89"/>
      <c r="G181" s="89"/>
    </row>
    <row r="182" spans="3:7" ht="15.75">
      <c r="C182" s="89"/>
      <c r="D182" s="89"/>
      <c r="E182" s="89"/>
      <c r="F182" s="89"/>
      <c r="G182" s="89"/>
    </row>
    <row r="183" spans="3:7" ht="15.75">
      <c r="C183" s="89"/>
      <c r="D183" s="89"/>
      <c r="E183" s="89"/>
      <c r="F183" s="89"/>
      <c r="G183" s="89"/>
    </row>
    <row r="184" spans="3:7" ht="15.75">
      <c r="C184" s="89"/>
      <c r="D184" s="89"/>
      <c r="E184" s="89"/>
      <c r="F184" s="89"/>
      <c r="G184" s="89"/>
    </row>
    <row r="185" spans="3:7" ht="15.75">
      <c r="C185" s="89"/>
      <c r="D185" s="89"/>
      <c r="E185" s="89"/>
      <c r="F185" s="89"/>
      <c r="G185" s="89"/>
    </row>
    <row r="186" spans="3:7" ht="15.75">
      <c r="C186" s="89"/>
      <c r="D186" s="89"/>
      <c r="E186" s="89"/>
      <c r="F186" s="89"/>
      <c r="G186" s="89"/>
    </row>
    <row r="187" spans="3:7" ht="15.75">
      <c r="C187" s="89"/>
      <c r="D187" s="89"/>
      <c r="E187" s="89"/>
      <c r="F187" s="89"/>
      <c r="G187" s="89"/>
    </row>
    <row r="188" spans="3:7" ht="15.75">
      <c r="C188" s="89"/>
      <c r="D188" s="89"/>
      <c r="E188" s="89"/>
      <c r="F188" s="89"/>
      <c r="G188" s="89"/>
    </row>
    <row r="189" spans="3:7" ht="15.75">
      <c r="C189" s="89"/>
      <c r="D189" s="89"/>
      <c r="E189" s="89"/>
      <c r="F189" s="89"/>
      <c r="G189" s="89"/>
    </row>
    <row r="190" spans="3:7" ht="15.75">
      <c r="C190" s="89"/>
      <c r="D190" s="89"/>
      <c r="E190" s="89"/>
      <c r="F190" s="89"/>
      <c r="G190" s="89"/>
    </row>
    <row r="191" spans="3:7" ht="15.75">
      <c r="C191" s="89"/>
      <c r="D191" s="89"/>
      <c r="E191" s="89"/>
      <c r="F191" s="89"/>
      <c r="G191" s="89"/>
    </row>
    <row r="192" spans="3:7" ht="15.75">
      <c r="C192" s="89"/>
      <c r="D192" s="89"/>
      <c r="E192" s="89"/>
      <c r="F192" s="89"/>
      <c r="G192" s="89"/>
    </row>
    <row r="193" spans="3:7" ht="15.75">
      <c r="C193" s="89"/>
      <c r="D193" s="89"/>
      <c r="E193" s="89"/>
      <c r="F193" s="89"/>
      <c r="G193" s="89"/>
    </row>
    <row r="194" spans="3:7" ht="15.75">
      <c r="C194" s="89"/>
      <c r="D194" s="89"/>
      <c r="E194" s="89"/>
      <c r="F194" s="89"/>
      <c r="G194" s="89"/>
    </row>
    <row r="195" spans="3:7" ht="15.75">
      <c r="C195" s="89"/>
      <c r="D195" s="89"/>
      <c r="E195" s="89"/>
      <c r="F195" s="89"/>
      <c r="G195" s="89"/>
    </row>
    <row r="196" spans="3:7" ht="15.75">
      <c r="C196" s="89"/>
      <c r="D196" s="89"/>
      <c r="E196" s="89"/>
      <c r="F196" s="89"/>
      <c r="G196" s="89"/>
    </row>
    <row r="197" spans="3:7" ht="15.75">
      <c r="C197" s="89"/>
      <c r="D197" s="89"/>
      <c r="E197" s="89"/>
      <c r="F197" s="89"/>
      <c r="G197" s="89"/>
    </row>
    <row r="198" spans="3:7" ht="15.75">
      <c r="C198" s="89"/>
      <c r="D198" s="89"/>
      <c r="E198" s="89"/>
      <c r="F198" s="89"/>
      <c r="G198" s="89"/>
    </row>
    <row r="199" spans="3:7" ht="15.75">
      <c r="C199" s="89"/>
      <c r="D199" s="89"/>
      <c r="E199" s="89"/>
      <c r="F199" s="89"/>
      <c r="G199" s="89"/>
    </row>
    <row r="200" spans="3:7" ht="15.75">
      <c r="C200" s="89"/>
      <c r="D200" s="89"/>
      <c r="E200" s="89"/>
      <c r="F200" s="89"/>
      <c r="G200" s="89"/>
    </row>
    <row r="201" spans="3:7" ht="15.75">
      <c r="C201" s="89"/>
      <c r="D201" s="89"/>
      <c r="E201" s="89"/>
      <c r="F201" s="89"/>
      <c r="G201" s="89"/>
    </row>
    <row r="202" spans="3:7" ht="15.75">
      <c r="C202" s="89"/>
      <c r="D202" s="89"/>
      <c r="E202" s="89"/>
      <c r="F202" s="89"/>
      <c r="G202" s="89"/>
    </row>
    <row r="203" spans="3:7" ht="15.75">
      <c r="C203" s="89"/>
      <c r="D203" s="89"/>
      <c r="E203" s="89"/>
      <c r="F203" s="89"/>
      <c r="G203" s="89"/>
    </row>
    <row r="204" spans="3:7" ht="15.75">
      <c r="C204" s="89"/>
      <c r="D204" s="89"/>
      <c r="E204" s="89"/>
      <c r="F204" s="89"/>
      <c r="G204" s="89"/>
    </row>
    <row r="205" spans="3:7" ht="15.75">
      <c r="C205" s="89"/>
      <c r="D205" s="89"/>
      <c r="E205" s="89"/>
      <c r="F205" s="89"/>
      <c r="G205" s="89"/>
    </row>
    <row r="206" spans="3:7" ht="15.75">
      <c r="C206" s="89"/>
      <c r="D206" s="89"/>
      <c r="E206" s="89"/>
      <c r="F206" s="89"/>
      <c r="G206" s="89"/>
    </row>
    <row r="207" spans="3:7" ht="15.75">
      <c r="C207" s="89"/>
      <c r="D207" s="89"/>
      <c r="E207" s="89"/>
      <c r="F207" s="89"/>
      <c r="G207" s="89"/>
    </row>
    <row r="208" spans="3:7" ht="15.75">
      <c r="C208" s="89"/>
      <c r="D208" s="89"/>
      <c r="E208" s="89"/>
      <c r="F208" s="89"/>
      <c r="G208" s="89"/>
    </row>
    <row r="209" spans="3:7" ht="15.75">
      <c r="C209" s="89"/>
      <c r="D209" s="89"/>
      <c r="E209" s="89"/>
      <c r="F209" s="89"/>
      <c r="G209" s="89"/>
    </row>
    <row r="210" spans="3:7" ht="15.75">
      <c r="C210" s="89"/>
      <c r="D210" s="89"/>
      <c r="E210" s="89"/>
      <c r="F210" s="89"/>
      <c r="G210" s="89"/>
    </row>
    <row r="211" spans="3:7" ht="15.75">
      <c r="C211" s="89"/>
      <c r="D211" s="89"/>
      <c r="E211" s="89"/>
      <c r="F211" s="89"/>
      <c r="G211" s="89"/>
    </row>
    <row r="212" spans="3:7" ht="15.75">
      <c r="C212" s="89"/>
      <c r="D212" s="89"/>
      <c r="E212" s="89"/>
      <c r="F212" s="89"/>
      <c r="G212" s="89"/>
    </row>
    <row r="213" spans="3:7" ht="15.75">
      <c r="C213" s="89"/>
      <c r="D213" s="89"/>
      <c r="E213" s="89"/>
      <c r="F213" s="89"/>
      <c r="G213" s="89"/>
    </row>
    <row r="214" spans="3:7" ht="15.75">
      <c r="C214" s="89"/>
      <c r="D214" s="89"/>
      <c r="E214" s="89"/>
      <c r="F214" s="89"/>
      <c r="G214" s="89"/>
    </row>
    <row r="215" spans="3:7" ht="15.75">
      <c r="C215" s="89"/>
      <c r="D215" s="89"/>
      <c r="E215" s="89"/>
      <c r="F215" s="89"/>
      <c r="G215" s="89"/>
    </row>
    <row r="216" spans="3:7" ht="15.75">
      <c r="C216" s="89"/>
      <c r="D216" s="89"/>
      <c r="E216" s="89"/>
      <c r="F216" s="89"/>
      <c r="G216" s="89"/>
    </row>
    <row r="217" spans="3:7" ht="15.75">
      <c r="C217" s="89"/>
      <c r="D217" s="89"/>
      <c r="E217" s="89"/>
      <c r="F217" s="89"/>
      <c r="G217" s="89"/>
    </row>
    <row r="218" spans="3:7" ht="15.75">
      <c r="C218" s="89"/>
      <c r="D218" s="89"/>
      <c r="E218" s="89"/>
      <c r="F218" s="89"/>
      <c r="G218" s="89"/>
    </row>
    <row r="219" spans="3:7" ht="15.75">
      <c r="C219" s="89"/>
      <c r="D219" s="89"/>
      <c r="E219" s="89"/>
      <c r="F219" s="89"/>
      <c r="G219" s="89"/>
    </row>
    <row r="220" spans="3:7" ht="15.75">
      <c r="C220" s="89"/>
      <c r="D220" s="89"/>
      <c r="E220" s="89"/>
      <c r="F220" s="89"/>
      <c r="G220" s="89"/>
    </row>
    <row r="221" spans="3:7" ht="15.75">
      <c r="C221" s="89"/>
      <c r="D221" s="89"/>
      <c r="E221" s="89"/>
      <c r="F221" s="89"/>
      <c r="G221" s="89"/>
    </row>
    <row r="222" spans="3:7" ht="15.75">
      <c r="C222" s="89"/>
      <c r="D222" s="89"/>
      <c r="E222" s="89"/>
      <c r="F222" s="89"/>
      <c r="G222" s="89"/>
    </row>
    <row r="223" spans="3:7" ht="15.75">
      <c r="C223" s="89"/>
      <c r="D223" s="89"/>
      <c r="E223" s="89"/>
      <c r="F223" s="89"/>
      <c r="G223" s="89"/>
    </row>
    <row r="224" spans="3:7" ht="15.75">
      <c r="C224" s="89"/>
      <c r="D224" s="89"/>
      <c r="E224" s="89"/>
      <c r="F224" s="89"/>
      <c r="G224" s="89"/>
    </row>
    <row r="225" spans="3:7" ht="15.75">
      <c r="C225" s="89"/>
      <c r="D225" s="89"/>
      <c r="E225" s="89"/>
      <c r="F225" s="89"/>
      <c r="G225" s="89"/>
    </row>
    <row r="226" spans="3:7" ht="15.75">
      <c r="C226" s="89"/>
      <c r="D226" s="89"/>
      <c r="E226" s="89"/>
      <c r="F226" s="89"/>
      <c r="G226" s="89"/>
    </row>
    <row r="227" spans="3:7" ht="15.75">
      <c r="C227" s="89"/>
      <c r="D227" s="89"/>
      <c r="E227" s="89"/>
      <c r="F227" s="89"/>
      <c r="G227" s="89"/>
    </row>
    <row r="228" spans="3:7" ht="15.75">
      <c r="C228" s="89"/>
      <c r="D228" s="89"/>
      <c r="E228" s="89"/>
      <c r="F228" s="89"/>
      <c r="G228" s="89"/>
    </row>
    <row r="229" spans="3:7" ht="15.75">
      <c r="C229" s="89"/>
      <c r="D229" s="89"/>
      <c r="E229" s="89"/>
      <c r="F229" s="89"/>
      <c r="G229" s="89"/>
    </row>
    <row r="230" spans="3:7" ht="15.75">
      <c r="C230" s="89"/>
      <c r="D230" s="89"/>
      <c r="E230" s="89"/>
      <c r="F230" s="89"/>
      <c r="G230" s="89"/>
    </row>
    <row r="231" spans="3:7" ht="15.75">
      <c r="C231" s="89"/>
      <c r="D231" s="89"/>
      <c r="E231" s="89"/>
      <c r="F231" s="89"/>
      <c r="G231" s="89"/>
    </row>
    <row r="232" spans="3:7" ht="15.75">
      <c r="C232" s="89"/>
      <c r="D232" s="89"/>
      <c r="E232" s="89"/>
      <c r="F232" s="89"/>
      <c r="G232" s="89"/>
    </row>
    <row r="233" spans="3:7" ht="15.75">
      <c r="C233" s="89"/>
      <c r="D233" s="89"/>
      <c r="E233" s="89"/>
      <c r="F233" s="89"/>
      <c r="G233" s="89"/>
    </row>
    <row r="234" spans="3:7" ht="15.75">
      <c r="C234" s="89"/>
      <c r="D234" s="89"/>
      <c r="E234" s="89"/>
      <c r="F234" s="89"/>
      <c r="G234" s="89"/>
    </row>
    <row r="235" spans="3:7" ht="15.75">
      <c r="C235" s="89"/>
      <c r="D235" s="89"/>
      <c r="E235" s="89"/>
      <c r="F235" s="89"/>
      <c r="G235" s="89"/>
    </row>
    <row r="236" spans="3:7" ht="15.75">
      <c r="C236" s="89"/>
      <c r="D236" s="89"/>
      <c r="E236" s="89"/>
      <c r="F236" s="89"/>
      <c r="G236" s="89"/>
    </row>
    <row r="237" spans="3:7" ht="15.75">
      <c r="C237" s="89"/>
      <c r="D237" s="89"/>
      <c r="E237" s="89"/>
      <c r="F237" s="89"/>
      <c r="G237" s="89"/>
    </row>
    <row r="238" spans="3:7" ht="15.75">
      <c r="C238" s="89"/>
      <c r="D238" s="89"/>
      <c r="E238" s="89"/>
      <c r="F238" s="89"/>
      <c r="G238" s="89"/>
    </row>
    <row r="239" spans="3:7" ht="15.75">
      <c r="C239" s="89"/>
      <c r="D239" s="89"/>
      <c r="E239" s="89"/>
      <c r="F239" s="89"/>
      <c r="G239" s="89"/>
    </row>
    <row r="240" spans="3:7" ht="15.75">
      <c r="C240" s="89"/>
      <c r="D240" s="89"/>
      <c r="E240" s="89"/>
      <c r="F240" s="89"/>
      <c r="G240" s="89"/>
    </row>
    <row r="241" spans="3:7" ht="15.75">
      <c r="C241" s="89"/>
      <c r="D241" s="89"/>
      <c r="E241" s="89"/>
      <c r="F241" s="89"/>
      <c r="G241" s="89"/>
    </row>
    <row r="242" spans="3:7" ht="15.75">
      <c r="C242" s="89"/>
      <c r="D242" s="89"/>
      <c r="E242" s="89"/>
      <c r="F242" s="89"/>
      <c r="G242" s="89"/>
    </row>
    <row r="243" spans="3:7" ht="15.75">
      <c r="C243" s="89"/>
      <c r="D243" s="89"/>
      <c r="E243" s="89"/>
      <c r="F243" s="89"/>
      <c r="G243" s="89"/>
    </row>
    <row r="244" spans="3:7" ht="15.75">
      <c r="C244" s="89"/>
      <c r="D244" s="89"/>
      <c r="E244" s="89"/>
      <c r="F244" s="89"/>
      <c r="G244" s="89"/>
    </row>
    <row r="245" spans="3:7" ht="15.75">
      <c r="C245" s="89"/>
      <c r="D245" s="89"/>
      <c r="E245" s="89"/>
      <c r="F245" s="89"/>
      <c r="G245" s="89"/>
    </row>
    <row r="246" spans="3:7" ht="15.75">
      <c r="C246" s="89"/>
      <c r="D246" s="89"/>
      <c r="E246" s="89"/>
      <c r="F246" s="89"/>
      <c r="G246" s="89"/>
    </row>
    <row r="247" spans="3:7" ht="15.75">
      <c r="C247" s="89"/>
      <c r="D247" s="89"/>
      <c r="E247" s="89"/>
      <c r="F247" s="89"/>
      <c r="G247" s="89"/>
    </row>
    <row r="248" spans="3:7" ht="15.75">
      <c r="C248" s="89"/>
      <c r="D248" s="89"/>
      <c r="E248" s="89"/>
      <c r="F248" s="89"/>
      <c r="G248" s="89"/>
    </row>
    <row r="249" spans="3:7" ht="15.75">
      <c r="C249" s="89"/>
      <c r="D249" s="89"/>
      <c r="E249" s="89"/>
      <c r="F249" s="89"/>
      <c r="G249" s="89"/>
    </row>
    <row r="250" spans="3:7" ht="15.75">
      <c r="C250" s="89"/>
      <c r="D250" s="89"/>
      <c r="E250" s="89"/>
      <c r="F250" s="89"/>
      <c r="G250" s="89"/>
    </row>
    <row r="251" spans="3:7" ht="15.75">
      <c r="C251" s="89"/>
      <c r="D251" s="89"/>
      <c r="E251" s="89"/>
      <c r="F251" s="89"/>
      <c r="G251" s="89"/>
    </row>
    <row r="252" spans="3:7" ht="15.75">
      <c r="C252" s="89"/>
      <c r="D252" s="89"/>
      <c r="E252" s="89"/>
      <c r="F252" s="89"/>
      <c r="G252" s="89"/>
    </row>
    <row r="253" spans="3:7" ht="15.75">
      <c r="C253" s="89"/>
      <c r="D253" s="89"/>
      <c r="E253" s="89"/>
      <c r="F253" s="89"/>
      <c r="G253" s="89"/>
    </row>
    <row r="254" spans="3:7" ht="15.75">
      <c r="C254" s="89"/>
      <c r="D254" s="89"/>
      <c r="E254" s="89"/>
      <c r="F254" s="89"/>
      <c r="G254" s="89"/>
    </row>
    <row r="255" spans="3:7" ht="15.75">
      <c r="C255" s="89"/>
      <c r="D255" s="89"/>
      <c r="E255" s="89"/>
      <c r="F255" s="89"/>
      <c r="G255" s="89"/>
    </row>
    <row r="256" spans="3:7" ht="15.75">
      <c r="C256" s="89"/>
      <c r="D256" s="89"/>
      <c r="E256" s="89"/>
      <c r="F256" s="89"/>
      <c r="G256" s="89"/>
    </row>
    <row r="257" spans="3:7" ht="15.75">
      <c r="C257" s="89"/>
      <c r="D257" s="89"/>
      <c r="E257" s="89"/>
      <c r="F257" s="89"/>
      <c r="G257" s="89"/>
    </row>
    <row r="258" spans="3:7" ht="15.75">
      <c r="C258" s="89"/>
      <c r="D258" s="89"/>
      <c r="E258" s="89"/>
      <c r="F258" s="89"/>
      <c r="G258" s="89"/>
    </row>
    <row r="259" spans="3:7" ht="15.75">
      <c r="C259" s="89"/>
      <c r="D259" s="89"/>
      <c r="E259" s="89"/>
      <c r="F259" s="89"/>
      <c r="G259" s="89"/>
    </row>
    <row r="260" spans="3:7" ht="15.75">
      <c r="C260" s="89"/>
      <c r="D260" s="89"/>
      <c r="E260" s="89"/>
      <c r="F260" s="89"/>
      <c r="G260" s="89"/>
    </row>
    <row r="261" spans="3:7" ht="15.75">
      <c r="C261" s="89"/>
      <c r="D261" s="89"/>
      <c r="E261" s="89"/>
      <c r="F261" s="89"/>
      <c r="G261" s="89"/>
    </row>
    <row r="262" spans="3:7" ht="15.75">
      <c r="C262" s="89"/>
      <c r="D262" s="89"/>
      <c r="E262" s="89"/>
      <c r="F262" s="89"/>
      <c r="G262" s="89"/>
    </row>
    <row r="263" spans="3:7" ht="15.75">
      <c r="C263" s="89"/>
      <c r="D263" s="89"/>
      <c r="E263" s="89"/>
      <c r="F263" s="89"/>
      <c r="G263" s="89"/>
    </row>
    <row r="264" spans="3:7" ht="15.75">
      <c r="C264" s="89"/>
      <c r="D264" s="89"/>
      <c r="E264" s="89"/>
      <c r="F264" s="89"/>
      <c r="G264" s="89"/>
    </row>
    <row r="265" spans="3:7" ht="15.75">
      <c r="C265" s="89"/>
      <c r="D265" s="89"/>
      <c r="E265" s="89"/>
      <c r="F265" s="89"/>
      <c r="G265" s="89"/>
    </row>
    <row r="266" spans="3:7" ht="15.75">
      <c r="C266" s="89"/>
      <c r="D266" s="89"/>
      <c r="E266" s="89"/>
      <c r="F266" s="89"/>
      <c r="G266" s="89"/>
    </row>
    <row r="267" spans="3:7" ht="15.75">
      <c r="C267" s="89"/>
      <c r="D267" s="89"/>
      <c r="E267" s="89"/>
      <c r="F267" s="89"/>
      <c r="G267" s="89"/>
    </row>
    <row r="268" spans="3:7" ht="15.75">
      <c r="C268" s="89"/>
      <c r="D268" s="89"/>
      <c r="E268" s="89"/>
      <c r="F268" s="89"/>
      <c r="G268" s="89"/>
    </row>
    <row r="269" spans="3:7" ht="15.75">
      <c r="C269" s="89"/>
      <c r="D269" s="89"/>
      <c r="E269" s="89"/>
      <c r="F269" s="89"/>
      <c r="G269" s="89"/>
    </row>
    <row r="270" spans="3:7" ht="15.75">
      <c r="C270" s="89"/>
      <c r="D270" s="89"/>
      <c r="E270" s="89"/>
      <c r="F270" s="89"/>
      <c r="G270" s="89"/>
    </row>
    <row r="271" spans="3:7" ht="15.75">
      <c r="C271" s="89"/>
      <c r="D271" s="89"/>
      <c r="E271" s="89"/>
      <c r="F271" s="89"/>
      <c r="G271" s="89"/>
    </row>
    <row r="272" spans="3:7" ht="15.75">
      <c r="C272" s="89"/>
      <c r="D272" s="89"/>
      <c r="E272" s="89"/>
      <c r="F272" s="89"/>
      <c r="G272" s="89"/>
    </row>
    <row r="273" spans="3:7" ht="15.75">
      <c r="C273" s="89"/>
      <c r="D273" s="89"/>
      <c r="E273" s="89"/>
      <c r="F273" s="89"/>
      <c r="G273" s="89"/>
    </row>
    <row r="274" spans="3:7" ht="15.75">
      <c r="C274" s="89"/>
      <c r="D274" s="89"/>
      <c r="E274" s="89"/>
      <c r="F274" s="89"/>
      <c r="G274" s="89"/>
    </row>
    <row r="275" spans="3:7" ht="15.75">
      <c r="C275" s="89"/>
      <c r="D275" s="89"/>
      <c r="E275" s="89"/>
      <c r="F275" s="89"/>
      <c r="G275" s="89"/>
    </row>
    <row r="276" spans="3:7" ht="15.75">
      <c r="C276" s="89"/>
      <c r="D276" s="89"/>
      <c r="E276" s="89"/>
      <c r="F276" s="89"/>
      <c r="G276" s="89"/>
    </row>
    <row r="277" spans="3:7" ht="15.75">
      <c r="C277" s="89"/>
      <c r="D277" s="89"/>
      <c r="E277" s="89"/>
      <c r="F277" s="89"/>
      <c r="G277" s="89"/>
    </row>
    <row r="278" spans="3:7" ht="15.75">
      <c r="C278" s="89"/>
      <c r="D278" s="89"/>
      <c r="E278" s="89"/>
      <c r="F278" s="89"/>
      <c r="G278" s="89"/>
    </row>
    <row r="279" spans="3:7" ht="15.75">
      <c r="C279" s="89"/>
      <c r="D279" s="89"/>
      <c r="E279" s="89"/>
      <c r="F279" s="89"/>
      <c r="G279" s="89"/>
    </row>
    <row r="280" spans="3:7" ht="15.75">
      <c r="C280" s="89"/>
      <c r="D280" s="89"/>
      <c r="E280" s="89"/>
      <c r="F280" s="89"/>
      <c r="G280" s="89"/>
    </row>
    <row r="281" spans="3:7" ht="15.75">
      <c r="C281" s="89"/>
      <c r="D281" s="89"/>
      <c r="E281" s="89"/>
      <c r="F281" s="89"/>
      <c r="G281" s="89"/>
    </row>
    <row r="282" spans="3:7" ht="15.75">
      <c r="C282" s="89"/>
      <c r="D282" s="89"/>
      <c r="E282" s="89"/>
      <c r="F282" s="89"/>
      <c r="G282" s="89"/>
    </row>
    <row r="283" spans="3:7" ht="15.75">
      <c r="C283" s="89"/>
      <c r="D283" s="89"/>
      <c r="E283" s="89"/>
      <c r="F283" s="89"/>
      <c r="G283" s="89"/>
    </row>
    <row r="284" spans="3:7" ht="15.75">
      <c r="C284" s="89"/>
      <c r="D284" s="89"/>
      <c r="E284" s="89"/>
      <c r="F284" s="89"/>
      <c r="G284" s="89"/>
    </row>
    <row r="285" spans="3:7" ht="15.75">
      <c r="C285" s="89"/>
      <c r="D285" s="89"/>
      <c r="E285" s="89"/>
      <c r="F285" s="89"/>
      <c r="G285" s="89"/>
    </row>
    <row r="286" spans="3:7" ht="15.75">
      <c r="C286" s="89"/>
      <c r="D286" s="89"/>
      <c r="E286" s="89"/>
      <c r="F286" s="89"/>
      <c r="G286" s="89"/>
    </row>
    <row r="287" spans="3:7" ht="15.75">
      <c r="C287" s="89"/>
      <c r="D287" s="89"/>
      <c r="E287" s="89"/>
      <c r="F287" s="89"/>
      <c r="G287" s="89"/>
    </row>
    <row r="288" spans="3:7" ht="15.75">
      <c r="C288" s="89"/>
      <c r="D288" s="89"/>
      <c r="E288" s="89"/>
      <c r="F288" s="89"/>
      <c r="G288" s="89"/>
    </row>
    <row r="289" spans="3:7" ht="15.75">
      <c r="C289" s="89"/>
      <c r="D289" s="89"/>
      <c r="E289" s="89"/>
      <c r="F289" s="89"/>
      <c r="G289" s="89"/>
    </row>
    <row r="290" spans="3:7" ht="15.75">
      <c r="C290" s="89"/>
      <c r="D290" s="89"/>
      <c r="E290" s="89"/>
      <c r="F290" s="89"/>
      <c r="G290" s="89"/>
    </row>
    <row r="291" spans="3:7" ht="15.75">
      <c r="C291" s="89"/>
      <c r="D291" s="89"/>
      <c r="E291" s="89"/>
      <c r="F291" s="89"/>
      <c r="G291" s="89"/>
    </row>
    <row r="292" spans="3:7" ht="15.75">
      <c r="C292" s="89"/>
      <c r="D292" s="89"/>
      <c r="E292" s="89"/>
      <c r="F292" s="89"/>
      <c r="G292" s="89"/>
    </row>
    <row r="293" spans="3:7" ht="15.75">
      <c r="C293" s="89"/>
      <c r="D293" s="89"/>
      <c r="E293" s="89"/>
      <c r="F293" s="89"/>
      <c r="G293" s="89"/>
    </row>
    <row r="294" spans="3:7" ht="15.75">
      <c r="C294" s="89"/>
      <c r="D294" s="89"/>
      <c r="E294" s="89"/>
      <c r="F294" s="89"/>
      <c r="G294" s="89"/>
    </row>
    <row r="295" spans="3:7" ht="15.75">
      <c r="C295" s="89"/>
      <c r="D295" s="89"/>
      <c r="E295" s="89"/>
      <c r="F295" s="89"/>
      <c r="G295" s="89"/>
    </row>
    <row r="296" spans="3:7" ht="15.75">
      <c r="C296" s="89"/>
      <c r="D296" s="89"/>
      <c r="E296" s="89"/>
      <c r="F296" s="89"/>
      <c r="G296" s="89"/>
    </row>
    <row r="297" spans="3:7" ht="15.75">
      <c r="C297" s="89"/>
      <c r="D297" s="89"/>
      <c r="E297" s="89"/>
      <c r="F297" s="89"/>
      <c r="G297" s="89"/>
    </row>
    <row r="298" spans="3:7" ht="15.75">
      <c r="C298" s="89"/>
      <c r="D298" s="89"/>
      <c r="E298" s="89"/>
      <c r="F298" s="89"/>
      <c r="G298" s="89"/>
    </row>
    <row r="299" spans="3:7" ht="15.75">
      <c r="C299" s="89"/>
      <c r="D299" s="89"/>
      <c r="E299" s="89"/>
      <c r="F299" s="89"/>
      <c r="G299" s="89"/>
    </row>
    <row r="300" spans="3:7" ht="15.75">
      <c r="C300" s="89"/>
      <c r="D300" s="89"/>
      <c r="E300" s="89"/>
      <c r="F300" s="89"/>
      <c r="G300" s="89"/>
    </row>
    <row r="301" spans="3:7" ht="15.75">
      <c r="C301" s="89"/>
      <c r="D301" s="89"/>
      <c r="E301" s="89"/>
      <c r="F301" s="89"/>
      <c r="G301" s="89"/>
    </row>
    <row r="302" spans="3:7" ht="15.75">
      <c r="C302" s="89"/>
      <c r="D302" s="89"/>
      <c r="E302" s="89"/>
      <c r="F302" s="89"/>
      <c r="G302" s="89"/>
    </row>
    <row r="303" spans="3:7" ht="15.75">
      <c r="C303" s="89"/>
      <c r="D303" s="89"/>
      <c r="E303" s="89"/>
      <c r="F303" s="89"/>
      <c r="G303" s="89"/>
    </row>
    <row r="304" spans="3:7" ht="15.75">
      <c r="C304" s="89"/>
      <c r="D304" s="89"/>
      <c r="E304" s="89"/>
      <c r="F304" s="89"/>
      <c r="G304" s="89"/>
    </row>
    <row r="305" spans="3:7" ht="15.75">
      <c r="C305" s="89"/>
      <c r="D305" s="89"/>
      <c r="E305" s="89"/>
      <c r="F305" s="89"/>
      <c r="G305" s="89"/>
    </row>
    <row r="306" spans="3:7" ht="15.75">
      <c r="C306" s="89"/>
      <c r="D306" s="89"/>
      <c r="E306" s="89"/>
      <c r="F306" s="89"/>
      <c r="G306" s="89"/>
    </row>
    <row r="307" spans="3:7" ht="15.75">
      <c r="C307" s="89"/>
      <c r="D307" s="89"/>
      <c r="E307" s="89"/>
      <c r="F307" s="89"/>
      <c r="G307" s="89"/>
    </row>
    <row r="308" spans="3:7" ht="15.75">
      <c r="C308" s="89"/>
      <c r="D308" s="89"/>
      <c r="E308" s="89"/>
      <c r="F308" s="89"/>
      <c r="G308" s="89"/>
    </row>
    <row r="309" spans="3:7" ht="15.75">
      <c r="C309" s="89"/>
      <c r="D309" s="89"/>
      <c r="E309" s="89"/>
      <c r="F309" s="89"/>
      <c r="G309" s="89"/>
    </row>
    <row r="310" spans="3:7" ht="15.75">
      <c r="C310" s="89"/>
      <c r="D310" s="89"/>
      <c r="E310" s="89"/>
      <c r="F310" s="89"/>
      <c r="G310" s="89"/>
    </row>
    <row r="311" spans="3:7" ht="15.75">
      <c r="C311" s="89"/>
      <c r="D311" s="89"/>
      <c r="E311" s="89"/>
      <c r="F311" s="89"/>
      <c r="G311" s="89"/>
    </row>
    <row r="312" spans="3:7" ht="15.75">
      <c r="C312" s="89"/>
      <c r="D312" s="89"/>
      <c r="E312" s="89"/>
      <c r="F312" s="89"/>
      <c r="G312" s="89"/>
    </row>
    <row r="313" spans="3:7" ht="15.75">
      <c r="C313" s="89"/>
      <c r="D313" s="89"/>
      <c r="E313" s="89"/>
      <c r="F313" s="89"/>
      <c r="G313" s="89"/>
    </row>
    <row r="314" spans="3:7" ht="15.75">
      <c r="C314" s="89"/>
      <c r="D314" s="89"/>
      <c r="E314" s="89"/>
      <c r="F314" s="89"/>
      <c r="G314" s="89"/>
    </row>
    <row r="315" spans="3:7" ht="15.75">
      <c r="C315" s="89"/>
      <c r="D315" s="89"/>
      <c r="E315" s="89"/>
      <c r="F315" s="89"/>
      <c r="G315" s="89"/>
    </row>
    <row r="316" spans="3:7" ht="15.75">
      <c r="C316" s="89"/>
      <c r="D316" s="89"/>
      <c r="E316" s="89"/>
      <c r="F316" s="89"/>
      <c r="G316" s="89"/>
    </row>
    <row r="317" spans="3:7" ht="15.75">
      <c r="C317" s="89"/>
      <c r="D317" s="89"/>
      <c r="E317" s="89"/>
      <c r="F317" s="89"/>
      <c r="G317" s="89"/>
    </row>
    <row r="318" spans="3:7" ht="15.75">
      <c r="C318" s="89"/>
      <c r="D318" s="89"/>
      <c r="E318" s="89"/>
      <c r="F318" s="89"/>
      <c r="G318" s="89"/>
    </row>
    <row r="319" spans="3:7" ht="15.75">
      <c r="C319" s="89"/>
      <c r="D319" s="89"/>
      <c r="E319" s="89"/>
      <c r="F319" s="89"/>
      <c r="G319" s="89"/>
    </row>
    <row r="320" spans="3:7" ht="15.75">
      <c r="C320" s="89"/>
      <c r="D320" s="89"/>
      <c r="E320" s="89"/>
      <c r="F320" s="89"/>
      <c r="G320" s="89"/>
    </row>
    <row r="321" spans="3:7" ht="15.75">
      <c r="C321" s="89"/>
      <c r="D321" s="89"/>
      <c r="E321" s="89"/>
      <c r="F321" s="89"/>
      <c r="G321" s="89"/>
    </row>
    <row r="322" spans="3:7" ht="15.75">
      <c r="C322" s="89"/>
      <c r="D322" s="89"/>
      <c r="E322" s="89"/>
      <c r="F322" s="89"/>
      <c r="G322" s="89"/>
    </row>
    <row r="323" spans="3:7" ht="15.75">
      <c r="C323" s="89"/>
      <c r="D323" s="89"/>
      <c r="E323" s="89"/>
      <c r="F323" s="89"/>
      <c r="G323" s="89"/>
    </row>
    <row r="324" spans="3:7" ht="15.75">
      <c r="C324" s="89"/>
      <c r="D324" s="89"/>
      <c r="E324" s="89"/>
      <c r="F324" s="89"/>
      <c r="G324" s="89"/>
    </row>
    <row r="325" spans="3:7" ht="15.75">
      <c r="C325" s="89"/>
      <c r="D325" s="89"/>
      <c r="E325" s="89"/>
      <c r="F325" s="89"/>
      <c r="G325" s="89"/>
    </row>
    <row r="326" spans="3:7" ht="15.75">
      <c r="C326" s="89"/>
      <c r="D326" s="89"/>
      <c r="E326" s="89"/>
      <c r="F326" s="89"/>
      <c r="G326" s="89"/>
    </row>
    <row r="327" spans="3:7" ht="15.75">
      <c r="C327" s="89"/>
      <c r="D327" s="89"/>
      <c r="E327" s="89"/>
      <c r="F327" s="89"/>
      <c r="G327" s="89"/>
    </row>
    <row r="328" spans="3:7" ht="15.75">
      <c r="C328" s="89"/>
      <c r="D328" s="89"/>
      <c r="E328" s="89"/>
      <c r="F328" s="89"/>
      <c r="G328" s="89"/>
    </row>
    <row r="329" spans="3:7" ht="15.75">
      <c r="C329" s="89"/>
      <c r="D329" s="89"/>
      <c r="E329" s="89"/>
      <c r="F329" s="89"/>
      <c r="G329" s="89"/>
    </row>
    <row r="330" spans="3:7" ht="15.75">
      <c r="C330" s="89"/>
      <c r="D330" s="89"/>
      <c r="E330" s="89"/>
      <c r="F330" s="89"/>
      <c r="G330" s="89"/>
    </row>
    <row r="331" spans="3:7" ht="15.75">
      <c r="C331" s="89"/>
      <c r="D331" s="89"/>
      <c r="E331" s="89"/>
      <c r="F331" s="89"/>
      <c r="G331" s="89"/>
    </row>
    <row r="332" spans="3:7" ht="15.75">
      <c r="C332" s="89"/>
      <c r="D332" s="89"/>
      <c r="E332" s="89"/>
      <c r="F332" s="89"/>
      <c r="G332" s="89"/>
    </row>
    <row r="333" spans="3:7" ht="15.75">
      <c r="C333" s="89"/>
      <c r="D333" s="89"/>
      <c r="E333" s="89"/>
      <c r="F333" s="89"/>
      <c r="G333" s="89"/>
    </row>
    <row r="334" spans="3:7" ht="15.75">
      <c r="C334" s="89"/>
      <c r="D334" s="89"/>
      <c r="E334" s="89"/>
      <c r="F334" s="89"/>
      <c r="G334" s="89"/>
    </row>
    <row r="335" spans="3:7" ht="15.75">
      <c r="C335" s="89"/>
      <c r="D335" s="89"/>
      <c r="E335" s="89"/>
      <c r="F335" s="89"/>
      <c r="G335" s="89"/>
    </row>
    <row r="336" spans="3:7" ht="15.75">
      <c r="C336" s="89"/>
      <c r="D336" s="89"/>
      <c r="E336" s="89"/>
      <c r="F336" s="89"/>
      <c r="G336" s="89"/>
    </row>
    <row r="337" spans="3:7" ht="15.75">
      <c r="C337" s="89"/>
      <c r="D337" s="89"/>
      <c r="E337" s="89"/>
      <c r="F337" s="89"/>
      <c r="G337" s="89"/>
    </row>
    <row r="338" spans="3:7" ht="15.75">
      <c r="C338" s="89"/>
      <c r="D338" s="89"/>
      <c r="E338" s="89"/>
      <c r="F338" s="89"/>
      <c r="G338" s="89"/>
    </row>
    <row r="339" spans="3:7" ht="15.75">
      <c r="C339" s="89"/>
      <c r="D339" s="89"/>
      <c r="E339" s="89"/>
      <c r="F339" s="89"/>
      <c r="G339" s="89"/>
    </row>
    <row r="340" spans="3:7" ht="15.75">
      <c r="C340" s="89"/>
      <c r="D340" s="89"/>
      <c r="E340" s="89"/>
      <c r="F340" s="89"/>
      <c r="G340" s="89"/>
    </row>
    <row r="341" spans="3:7" ht="15.75">
      <c r="C341" s="89"/>
      <c r="D341" s="89"/>
      <c r="E341" s="89"/>
      <c r="F341" s="89"/>
      <c r="G341" s="89"/>
    </row>
    <row r="342" spans="3:7" ht="15.75">
      <c r="C342" s="89"/>
      <c r="D342" s="89"/>
      <c r="E342" s="89"/>
      <c r="F342" s="89"/>
      <c r="G342" s="89"/>
    </row>
    <row r="343" spans="3:7" ht="15.75">
      <c r="C343" s="89"/>
      <c r="D343" s="89"/>
      <c r="E343" s="89"/>
      <c r="F343" s="89"/>
      <c r="G343" s="89"/>
    </row>
    <row r="344" spans="3:7" ht="15.75">
      <c r="C344" s="89"/>
      <c r="D344" s="89"/>
      <c r="E344" s="89"/>
      <c r="F344" s="89"/>
      <c r="G344" s="89"/>
    </row>
    <row r="345" spans="3:7" ht="15.75">
      <c r="C345" s="89"/>
      <c r="D345" s="89"/>
      <c r="E345" s="89"/>
      <c r="F345" s="89"/>
      <c r="G345" s="89"/>
    </row>
    <row r="346" spans="3:7" ht="15.75">
      <c r="C346" s="89"/>
      <c r="D346" s="89"/>
      <c r="E346" s="89"/>
      <c r="F346" s="89"/>
      <c r="G346" s="89"/>
    </row>
    <row r="347" spans="3:7" ht="15.75">
      <c r="C347" s="89"/>
      <c r="D347" s="89"/>
      <c r="E347" s="89"/>
      <c r="F347" s="89"/>
      <c r="G347" s="89"/>
    </row>
    <row r="348" spans="3:7" ht="15.75">
      <c r="C348" s="89"/>
      <c r="D348" s="89"/>
      <c r="E348" s="89"/>
      <c r="F348" s="89"/>
      <c r="G348" s="89"/>
    </row>
    <row r="349" spans="3:7" ht="15.75">
      <c r="C349" s="89"/>
      <c r="D349" s="89"/>
      <c r="E349" s="89"/>
      <c r="F349" s="89"/>
      <c r="G349" s="89"/>
    </row>
    <row r="350" spans="3:7" ht="15.75">
      <c r="C350" s="89"/>
      <c r="D350" s="89"/>
      <c r="E350" s="89"/>
      <c r="F350" s="89"/>
      <c r="G350" s="89"/>
    </row>
    <row r="351" spans="3:7" ht="15.75">
      <c r="C351" s="89"/>
      <c r="D351" s="89"/>
      <c r="E351" s="89"/>
      <c r="F351" s="89"/>
      <c r="G351" s="89"/>
    </row>
    <row r="352" spans="3:7" ht="15.75">
      <c r="C352" s="89"/>
      <c r="D352" s="89"/>
      <c r="E352" s="89"/>
      <c r="F352" s="89"/>
      <c r="G352" s="89"/>
    </row>
    <row r="353" spans="3:7" ht="15.75">
      <c r="C353" s="89"/>
      <c r="D353" s="89"/>
      <c r="E353" s="89"/>
      <c r="F353" s="89"/>
      <c r="G353" s="89"/>
    </row>
    <row r="354" spans="3:7" ht="15.75">
      <c r="C354" s="89"/>
      <c r="D354" s="89"/>
      <c r="E354" s="89"/>
      <c r="F354" s="89"/>
      <c r="G354" s="89"/>
    </row>
    <row r="355" spans="3:7" ht="15.75">
      <c r="C355" s="89"/>
      <c r="D355" s="89"/>
      <c r="E355" s="89"/>
      <c r="F355" s="89"/>
      <c r="G355" s="89"/>
    </row>
    <row r="356" spans="3:7" ht="15.75">
      <c r="C356" s="89"/>
      <c r="D356" s="89"/>
      <c r="E356" s="89"/>
      <c r="F356" s="89"/>
      <c r="G356" s="89"/>
    </row>
    <row r="357" spans="3:7" ht="15.75">
      <c r="C357" s="89"/>
      <c r="D357" s="89"/>
      <c r="E357" s="89"/>
      <c r="F357" s="89"/>
      <c r="G357" s="89"/>
    </row>
    <row r="358" spans="3:7" ht="15.75">
      <c r="C358" s="89"/>
      <c r="D358" s="89"/>
      <c r="E358" s="89"/>
      <c r="F358" s="89"/>
      <c r="G358" s="89"/>
    </row>
    <row r="359" spans="3:7" ht="15.75">
      <c r="C359" s="89"/>
      <c r="D359" s="89"/>
      <c r="E359" s="89"/>
      <c r="F359" s="89"/>
      <c r="G359" s="89"/>
    </row>
    <row r="360" spans="3:7" ht="15.75">
      <c r="C360" s="89"/>
      <c r="D360" s="89"/>
      <c r="E360" s="89"/>
      <c r="F360" s="89"/>
      <c r="G360" s="89"/>
    </row>
    <row r="361" spans="3:7" ht="15.75">
      <c r="C361" s="89"/>
      <c r="D361" s="89"/>
      <c r="E361" s="89"/>
      <c r="F361" s="89"/>
      <c r="G361" s="89"/>
    </row>
    <row r="362" spans="3:7" ht="15.75">
      <c r="C362" s="89"/>
      <c r="D362" s="89"/>
      <c r="E362" s="89"/>
      <c r="F362" s="89"/>
      <c r="G362" s="89"/>
    </row>
    <row r="363" spans="3:7" ht="15.75">
      <c r="C363" s="89"/>
      <c r="D363" s="89"/>
      <c r="E363" s="89"/>
      <c r="F363" s="89"/>
      <c r="G363" s="89"/>
    </row>
  </sheetData>
  <sheetProtection/>
  <autoFilter ref="A21:L21">
    <sortState ref="A22:L363">
      <sortCondition descending="1" sortBy="value" ref="K22:K363"/>
    </sortState>
  </autoFilter>
  <mergeCells count="19">
    <mergeCell ref="C6:D6"/>
    <mergeCell ref="C8:D8"/>
    <mergeCell ref="C9:D9"/>
    <mergeCell ref="A1:L1"/>
    <mergeCell ref="C2:D2"/>
    <mergeCell ref="C3:D3"/>
    <mergeCell ref="C4:D4"/>
    <mergeCell ref="C5:D5"/>
    <mergeCell ref="C7:D7"/>
    <mergeCell ref="F9:G9"/>
    <mergeCell ref="F10:G10"/>
    <mergeCell ref="F11:G11"/>
    <mergeCell ref="F12:G12"/>
    <mergeCell ref="F13:G13"/>
    <mergeCell ref="F14:G14"/>
    <mergeCell ref="A16:I16"/>
    <mergeCell ref="A17:I17"/>
    <mergeCell ref="A19:I19"/>
    <mergeCell ref="A20:I20"/>
  </mergeCells>
  <dataValidations count="1">
    <dataValidation allowBlank="1" showErrorMessage="1" sqref="H52:I52 H43:I48 H22:I40">
      <formula1>0</formula1>
      <formula2>0</formula2>
    </dataValidation>
  </dataValidations>
  <printOptions/>
  <pageMargins left="0.5686274509803921" right="0.2755905511811024" top="0.20588235294117646" bottom="0.12745098039215685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58"/>
  <sheetViews>
    <sheetView view="pageLayout" zoomScale="85" zoomScalePageLayoutView="85" workbookViewId="0" topLeftCell="A1">
      <selection activeCell="I7" sqref="I7"/>
    </sheetView>
  </sheetViews>
  <sheetFormatPr defaultColWidth="5.7109375" defaultRowHeight="12.75"/>
  <cols>
    <col min="1" max="1" width="5.8515625" style="40" customWidth="1"/>
    <col min="2" max="2" width="13.00390625" style="40" hidden="1" customWidth="1"/>
    <col min="3" max="3" width="15.57421875" style="89" customWidth="1"/>
    <col min="4" max="4" width="15.140625" style="89" customWidth="1"/>
    <col min="5" max="8" width="7.57421875" style="89" customWidth="1"/>
    <col min="9" max="9" width="7.57421875" style="70" customWidth="1"/>
    <col min="10" max="10" width="18.140625" style="70" customWidth="1"/>
    <col min="11" max="11" width="11.7109375" style="70" customWidth="1"/>
    <col min="12" max="12" width="17.140625" style="173" customWidth="1"/>
    <col min="13" max="16384" width="5.7109375" style="40" customWidth="1"/>
  </cols>
  <sheetData>
    <row r="1" spans="1:13" ht="15.75" customHeight="1">
      <c r="A1" s="148" t="s">
        <v>423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46"/>
    </row>
    <row r="2" spans="1:13" ht="15.75">
      <c r="A2" s="41"/>
      <c r="B2" s="41"/>
      <c r="C2" s="152" t="s">
        <v>9</v>
      </c>
      <c r="D2" s="152"/>
      <c r="E2" s="44"/>
      <c r="F2" s="44"/>
      <c r="G2" s="44"/>
      <c r="H2" s="44"/>
      <c r="I2" s="39"/>
      <c r="J2" s="90" t="s">
        <v>23</v>
      </c>
      <c r="K2" s="41"/>
      <c r="L2" s="169"/>
      <c r="M2" s="46"/>
    </row>
    <row r="3" spans="1:13" ht="15.75">
      <c r="A3" s="41"/>
      <c r="B3" s="41"/>
      <c r="C3" s="79" t="s">
        <v>10</v>
      </c>
      <c r="D3" s="79"/>
      <c r="E3" s="79"/>
      <c r="F3" s="79"/>
      <c r="G3" s="79"/>
      <c r="H3" s="79"/>
      <c r="I3" s="107"/>
      <c r="J3" s="91">
        <v>44154</v>
      </c>
      <c r="K3" s="41"/>
      <c r="L3" s="169"/>
      <c r="M3" s="46"/>
    </row>
    <row r="4" spans="1:13" ht="15.75">
      <c r="A4" s="41"/>
      <c r="B4" s="41"/>
      <c r="C4" s="42" t="s">
        <v>8</v>
      </c>
      <c r="D4" s="42"/>
      <c r="E4" s="42"/>
      <c r="F4" s="42"/>
      <c r="G4" s="42"/>
      <c r="H4" s="42"/>
      <c r="I4" s="39"/>
      <c r="J4" s="90">
        <v>11</v>
      </c>
      <c r="K4" s="41"/>
      <c r="L4" s="169"/>
      <c r="M4" s="46"/>
    </row>
    <row r="5" spans="1:13" ht="15.75" customHeight="1">
      <c r="A5" s="41"/>
      <c r="B5" s="41"/>
      <c r="C5" s="152" t="s">
        <v>11</v>
      </c>
      <c r="D5" s="152"/>
      <c r="E5" s="152"/>
      <c r="F5" s="152"/>
      <c r="G5" s="152"/>
      <c r="H5" s="152"/>
      <c r="I5" s="152"/>
      <c r="J5" s="105">
        <v>41</v>
      </c>
      <c r="K5" s="41"/>
      <c r="L5" s="169"/>
      <c r="M5" s="46"/>
    </row>
    <row r="6" spans="1:13" ht="15.75" customHeight="1">
      <c r="A6" s="41"/>
      <c r="B6" s="41"/>
      <c r="C6" s="152" t="s">
        <v>12</v>
      </c>
      <c r="D6" s="152"/>
      <c r="E6" s="152"/>
      <c r="F6" s="152"/>
      <c r="G6" s="152"/>
      <c r="H6" s="152"/>
      <c r="I6" s="152"/>
      <c r="J6" s="105">
        <v>31.5</v>
      </c>
      <c r="K6" s="41"/>
      <c r="L6" s="169"/>
      <c r="M6" s="46"/>
    </row>
    <row r="7" spans="1:13" ht="15.75">
      <c r="A7" s="41"/>
      <c r="B7" s="41"/>
      <c r="C7" s="149" t="s">
        <v>214</v>
      </c>
      <c r="D7" s="149"/>
      <c r="E7" s="106"/>
      <c r="F7" s="153" t="s">
        <v>217</v>
      </c>
      <c r="G7" s="153"/>
      <c r="H7" s="106"/>
      <c r="K7" s="41"/>
      <c r="L7" s="169"/>
      <c r="M7" s="46"/>
    </row>
    <row r="8" spans="1:13" ht="15.75">
      <c r="A8" s="41"/>
      <c r="B8" s="41"/>
      <c r="C8" s="149" t="s">
        <v>215</v>
      </c>
      <c r="D8" s="149"/>
      <c r="E8" s="106"/>
      <c r="F8" s="167" t="s">
        <v>218</v>
      </c>
      <c r="G8" s="167"/>
      <c r="H8" s="106"/>
      <c r="K8" s="41"/>
      <c r="L8" s="169"/>
      <c r="M8" s="46"/>
    </row>
    <row r="9" spans="1:13" ht="16.5" customHeight="1">
      <c r="A9" s="41"/>
      <c r="B9" s="41"/>
      <c r="C9" s="149" t="s">
        <v>2</v>
      </c>
      <c r="D9" s="149"/>
      <c r="E9" s="106"/>
      <c r="F9" s="155" t="s">
        <v>270</v>
      </c>
      <c r="G9" s="155"/>
      <c r="H9" s="106"/>
      <c r="K9" s="41"/>
      <c r="L9" s="169"/>
      <c r="M9" s="46"/>
    </row>
    <row r="10" spans="1:13" ht="16.5" customHeight="1">
      <c r="A10" s="41"/>
      <c r="B10" s="41"/>
      <c r="C10" s="92"/>
      <c r="D10" s="92"/>
      <c r="E10" s="92"/>
      <c r="F10" s="155" t="s">
        <v>271</v>
      </c>
      <c r="G10" s="155"/>
      <c r="H10" s="92"/>
      <c r="K10" s="41"/>
      <c r="L10" s="169"/>
      <c r="M10" s="46"/>
    </row>
    <row r="11" spans="1:13" ht="16.5" customHeight="1">
      <c r="A11" s="41"/>
      <c r="B11" s="41"/>
      <c r="C11" s="92"/>
      <c r="D11" s="92"/>
      <c r="E11" s="92"/>
      <c r="F11" s="156" t="s">
        <v>272</v>
      </c>
      <c r="G11" s="156"/>
      <c r="H11" s="92"/>
      <c r="K11" s="41"/>
      <c r="L11" s="169"/>
      <c r="M11" s="46"/>
    </row>
    <row r="12" spans="1:13" ht="16.5" customHeight="1">
      <c r="A12" s="41"/>
      <c r="B12" s="41"/>
      <c r="C12" s="92"/>
      <c r="D12" s="92"/>
      <c r="E12" s="92"/>
      <c r="F12" s="155" t="s">
        <v>273</v>
      </c>
      <c r="G12" s="155"/>
      <c r="H12" s="92"/>
      <c r="K12" s="41"/>
      <c r="L12" s="169"/>
      <c r="M12" s="46"/>
    </row>
    <row r="13" spans="1:13" ht="16.5" customHeight="1">
      <c r="A13" s="41"/>
      <c r="B13" s="41"/>
      <c r="C13" s="92"/>
      <c r="D13" s="92"/>
      <c r="E13" s="92"/>
      <c r="F13" s="155" t="s">
        <v>274</v>
      </c>
      <c r="G13" s="155"/>
      <c r="H13" s="92"/>
      <c r="K13" s="41"/>
      <c r="L13" s="169"/>
      <c r="M13" s="46"/>
    </row>
    <row r="14" spans="1:13" ht="16.5" customHeight="1">
      <c r="A14" s="41"/>
      <c r="B14" s="41"/>
      <c r="C14" s="92"/>
      <c r="D14" s="92"/>
      <c r="E14" s="92"/>
      <c r="F14" s="155" t="s">
        <v>275</v>
      </c>
      <c r="G14" s="155"/>
      <c r="H14" s="92"/>
      <c r="K14" s="41"/>
      <c r="L14" s="169"/>
      <c r="M14" s="46"/>
    </row>
    <row r="15" spans="1:13" ht="16.5" customHeight="1">
      <c r="A15" s="41"/>
      <c r="B15" s="41"/>
      <c r="C15" s="92"/>
      <c r="D15" s="92"/>
      <c r="E15" s="92"/>
      <c r="F15" s="155" t="s">
        <v>276</v>
      </c>
      <c r="G15" s="155"/>
      <c r="H15" s="92"/>
      <c r="K15" s="41"/>
      <c r="L15" s="169"/>
      <c r="M15" s="46"/>
    </row>
    <row r="16" spans="1:19" ht="33.75" customHeight="1" hidden="1">
      <c r="A16" s="147" t="s">
        <v>237</v>
      </c>
      <c r="B16" s="147"/>
      <c r="C16" s="147"/>
      <c r="D16" s="147"/>
      <c r="E16" s="147"/>
      <c r="F16" s="147"/>
      <c r="G16" s="147"/>
      <c r="H16" s="147"/>
      <c r="I16" s="147"/>
      <c r="J16" s="75" t="e">
        <f>#REF!</f>
        <v>#REF!</v>
      </c>
      <c r="K16" s="51" t="s">
        <v>20</v>
      </c>
      <c r="L16" s="169" t="s">
        <v>20</v>
      </c>
      <c r="M16" s="53"/>
      <c r="N16" s="53"/>
      <c r="O16" s="53"/>
      <c r="P16" s="53"/>
      <c r="Q16" s="53"/>
      <c r="R16" s="53"/>
      <c r="S16" s="53"/>
    </row>
    <row r="17" spans="1:13" ht="31.5">
      <c r="A17" s="54" t="s">
        <v>0</v>
      </c>
      <c r="B17" s="54" t="s">
        <v>219</v>
      </c>
      <c r="C17" s="54" t="s">
        <v>5</v>
      </c>
      <c r="D17" s="54" t="s">
        <v>6</v>
      </c>
      <c r="E17" s="54">
        <v>1</v>
      </c>
      <c r="F17" s="54">
        <v>2</v>
      </c>
      <c r="G17" s="54">
        <v>3</v>
      </c>
      <c r="H17" s="54">
        <v>4</v>
      </c>
      <c r="I17" s="54">
        <v>5</v>
      </c>
      <c r="J17" s="54" t="s">
        <v>235</v>
      </c>
      <c r="K17" s="54" t="s">
        <v>232</v>
      </c>
      <c r="L17" s="54" t="s">
        <v>18</v>
      </c>
      <c r="M17" s="46"/>
    </row>
    <row r="18" spans="1:13" ht="14.25" customHeight="1">
      <c r="A18" s="55">
        <f>SUM(A17)+1</f>
        <v>1</v>
      </c>
      <c r="B18" s="56" t="s">
        <v>282</v>
      </c>
      <c r="C18" s="56" t="s">
        <v>107</v>
      </c>
      <c r="D18" s="77" t="s">
        <v>108</v>
      </c>
      <c r="E18" s="125">
        <v>3.5</v>
      </c>
      <c r="F18" s="125">
        <v>1.5</v>
      </c>
      <c r="G18" s="125">
        <v>5</v>
      </c>
      <c r="H18" s="125">
        <v>4.5</v>
      </c>
      <c r="I18" s="66">
        <v>2</v>
      </c>
      <c r="J18" s="108">
        <v>6.5</v>
      </c>
      <c r="K18" s="136">
        <f>SUM(E18:J18)</f>
        <v>23</v>
      </c>
      <c r="L18" s="97" t="s">
        <v>420</v>
      </c>
      <c r="M18" s="46"/>
    </row>
    <row r="19" spans="1:13" ht="15.75" customHeight="1">
      <c r="A19" s="55">
        <f>SUM(A18)+1</f>
        <v>2</v>
      </c>
      <c r="B19" s="56" t="s">
        <v>301</v>
      </c>
      <c r="C19" s="104" t="s">
        <v>265</v>
      </c>
      <c r="D19" s="104" t="s">
        <v>56</v>
      </c>
      <c r="E19" s="108">
        <v>3.5</v>
      </c>
      <c r="F19" s="108">
        <v>4.5</v>
      </c>
      <c r="G19" s="108">
        <v>4.5</v>
      </c>
      <c r="H19" s="108">
        <v>3.5</v>
      </c>
      <c r="I19" s="111">
        <v>0</v>
      </c>
      <c r="J19" s="111">
        <v>6.25</v>
      </c>
      <c r="K19" s="136">
        <f>SUM(E19:J19)</f>
        <v>22.25</v>
      </c>
      <c r="L19" s="171" t="s">
        <v>420</v>
      </c>
      <c r="M19" s="46"/>
    </row>
    <row r="20" spans="1:13" ht="15.75">
      <c r="A20" s="55">
        <f>SUM(A19)+1</f>
        <v>3</v>
      </c>
      <c r="B20" s="56" t="s">
        <v>306</v>
      </c>
      <c r="C20" s="94" t="s">
        <v>82</v>
      </c>
      <c r="D20" s="77" t="s">
        <v>83</v>
      </c>
      <c r="E20" s="125">
        <v>1.5</v>
      </c>
      <c r="F20" s="125">
        <v>0</v>
      </c>
      <c r="G20" s="125">
        <v>5</v>
      </c>
      <c r="H20" s="125">
        <v>5</v>
      </c>
      <c r="I20" s="66">
        <v>2</v>
      </c>
      <c r="J20" s="108">
        <v>4</v>
      </c>
      <c r="K20" s="136">
        <f>SUM(E20:J20)</f>
        <v>17.5</v>
      </c>
      <c r="L20" s="97" t="s">
        <v>418</v>
      </c>
      <c r="M20" s="46"/>
    </row>
    <row r="21" spans="1:169" s="63" customFormat="1" ht="15.75">
      <c r="A21" s="55">
        <f>SUM(A20)+1</f>
        <v>4</v>
      </c>
      <c r="B21" s="56" t="s">
        <v>285</v>
      </c>
      <c r="C21" s="85" t="s">
        <v>31</v>
      </c>
      <c r="D21" s="85" t="s">
        <v>32</v>
      </c>
      <c r="E21" s="126">
        <v>0</v>
      </c>
      <c r="F21" s="126">
        <v>3</v>
      </c>
      <c r="G21" s="126">
        <v>4</v>
      </c>
      <c r="H21" s="126">
        <v>3.5</v>
      </c>
      <c r="I21" s="110">
        <v>0</v>
      </c>
      <c r="J21" s="113">
        <v>6.25</v>
      </c>
      <c r="K21" s="136">
        <f>SUM(E21:J21)</f>
        <v>16.75</v>
      </c>
      <c r="L21" s="97" t="s">
        <v>418</v>
      </c>
      <c r="M21" s="78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</row>
    <row r="22" spans="1:12" ht="15.75" customHeight="1">
      <c r="A22" s="55">
        <f>SUM(A21)+1</f>
        <v>5</v>
      </c>
      <c r="B22" s="56" t="s">
        <v>286</v>
      </c>
      <c r="C22" s="37" t="s">
        <v>269</v>
      </c>
      <c r="D22" s="37" t="s">
        <v>58</v>
      </c>
      <c r="E22" s="111">
        <v>2.75</v>
      </c>
      <c r="F22" s="111">
        <v>0.5</v>
      </c>
      <c r="G22" s="111">
        <v>2</v>
      </c>
      <c r="H22" s="111">
        <v>5</v>
      </c>
      <c r="I22" s="111">
        <v>0</v>
      </c>
      <c r="J22" s="111">
        <v>6.5</v>
      </c>
      <c r="K22" s="136">
        <f>SUM(E22:J22)</f>
        <v>16.75</v>
      </c>
      <c r="L22" s="171" t="s">
        <v>418</v>
      </c>
    </row>
    <row r="23" spans="1:12" ht="15" customHeight="1">
      <c r="A23" s="55">
        <f>SUM(A22)+1</f>
        <v>6</v>
      </c>
      <c r="B23" s="56" t="s">
        <v>304</v>
      </c>
      <c r="C23" s="84" t="s">
        <v>146</v>
      </c>
      <c r="D23" s="93" t="s">
        <v>45</v>
      </c>
      <c r="E23" s="129">
        <v>3.5</v>
      </c>
      <c r="F23" s="129">
        <v>0.5</v>
      </c>
      <c r="G23" s="129">
        <v>2</v>
      </c>
      <c r="H23" s="129">
        <v>2</v>
      </c>
      <c r="I23" s="115">
        <v>2</v>
      </c>
      <c r="J23" s="108">
        <v>6.5</v>
      </c>
      <c r="K23" s="136">
        <f>SUM(E23:J23)</f>
        <v>16.5</v>
      </c>
      <c r="L23" s="97" t="s">
        <v>418</v>
      </c>
    </row>
    <row r="24" spans="1:12" ht="15.75">
      <c r="A24" s="55">
        <f>SUM(A23)+1</f>
        <v>7</v>
      </c>
      <c r="B24" s="56" t="s">
        <v>311</v>
      </c>
      <c r="C24" s="102" t="s">
        <v>145</v>
      </c>
      <c r="D24" s="102" t="s">
        <v>125</v>
      </c>
      <c r="E24" s="116">
        <v>1.75</v>
      </c>
      <c r="F24" s="116">
        <v>1</v>
      </c>
      <c r="G24" s="116">
        <v>5</v>
      </c>
      <c r="H24" s="116">
        <v>5</v>
      </c>
      <c r="I24" s="116">
        <v>0</v>
      </c>
      <c r="J24" s="117">
        <v>3.75</v>
      </c>
      <c r="K24" s="136">
        <f>SUM(E24:J24)</f>
        <v>16.5</v>
      </c>
      <c r="L24" s="97" t="s">
        <v>418</v>
      </c>
    </row>
    <row r="25" spans="1:12" ht="15.75">
      <c r="A25" s="55">
        <f>SUM(A24)+1</f>
        <v>8</v>
      </c>
      <c r="B25" s="56" t="s">
        <v>313</v>
      </c>
      <c r="C25" s="36" t="s">
        <v>80</v>
      </c>
      <c r="D25" s="77" t="s">
        <v>25</v>
      </c>
      <c r="E25" s="125">
        <v>2.5</v>
      </c>
      <c r="F25" s="125">
        <v>0</v>
      </c>
      <c r="G25" s="125">
        <v>5</v>
      </c>
      <c r="H25" s="125">
        <v>3.5</v>
      </c>
      <c r="I25" s="66">
        <v>0</v>
      </c>
      <c r="J25" s="108">
        <v>5</v>
      </c>
      <c r="K25" s="136">
        <f>SUM(E25:J25)</f>
        <v>16</v>
      </c>
      <c r="L25" s="97" t="s">
        <v>418</v>
      </c>
    </row>
    <row r="26" spans="1:12" ht="15.75">
      <c r="A26" s="55">
        <f>SUM(A25)+1</f>
        <v>9</v>
      </c>
      <c r="B26" s="56" t="s">
        <v>316</v>
      </c>
      <c r="C26" s="35" t="s">
        <v>78</v>
      </c>
      <c r="D26" s="56" t="s">
        <v>63</v>
      </c>
      <c r="E26" s="66">
        <v>5</v>
      </c>
      <c r="F26" s="66">
        <v>0.2</v>
      </c>
      <c r="G26" s="66">
        <v>0</v>
      </c>
      <c r="H26" s="66">
        <v>4</v>
      </c>
      <c r="I26" s="66">
        <v>0</v>
      </c>
      <c r="J26" s="108">
        <v>6.5</v>
      </c>
      <c r="K26" s="136">
        <f>SUM(E26:J26)</f>
        <v>15.7</v>
      </c>
      <c r="L26" s="97" t="s">
        <v>418</v>
      </c>
    </row>
    <row r="27" spans="1:12" ht="15.75">
      <c r="A27" s="55">
        <f>SUM(A26)+1</f>
        <v>10</v>
      </c>
      <c r="B27" s="56" t="s">
        <v>297</v>
      </c>
      <c r="C27" s="56" t="s">
        <v>161</v>
      </c>
      <c r="D27" s="77" t="s">
        <v>144</v>
      </c>
      <c r="E27" s="125">
        <v>1.5</v>
      </c>
      <c r="F27" s="125">
        <v>1</v>
      </c>
      <c r="G27" s="125">
        <v>4</v>
      </c>
      <c r="H27" s="125">
        <v>2.5</v>
      </c>
      <c r="I27" s="66">
        <v>0</v>
      </c>
      <c r="J27" s="108">
        <v>6.4</v>
      </c>
      <c r="K27" s="136">
        <f>SUM(E27:J27)</f>
        <v>15.4</v>
      </c>
      <c r="L27" s="97" t="s">
        <v>418</v>
      </c>
    </row>
    <row r="28" spans="1:12" ht="15.75">
      <c r="A28" s="55">
        <f>SUM(A27)+1</f>
        <v>11</v>
      </c>
      <c r="B28" s="56" t="s">
        <v>308</v>
      </c>
      <c r="C28" s="86" t="s">
        <v>159</v>
      </c>
      <c r="D28" s="77" t="s">
        <v>55</v>
      </c>
      <c r="E28" s="125">
        <v>2.75</v>
      </c>
      <c r="F28" s="125">
        <v>0</v>
      </c>
      <c r="G28" s="125">
        <v>4.5</v>
      </c>
      <c r="H28" s="125">
        <v>4.5</v>
      </c>
      <c r="I28" s="66">
        <v>0</v>
      </c>
      <c r="J28" s="108">
        <v>3.5</v>
      </c>
      <c r="K28" s="136">
        <f>SUM(E28:J28)</f>
        <v>15.25</v>
      </c>
      <c r="L28" s="97" t="s">
        <v>418</v>
      </c>
    </row>
    <row r="29" spans="1:12" ht="15.75">
      <c r="A29" s="55">
        <f>SUM(A28)+1</f>
        <v>12</v>
      </c>
      <c r="B29" s="56" t="s">
        <v>299</v>
      </c>
      <c r="C29" s="59" t="s">
        <v>266</v>
      </c>
      <c r="D29" s="59" t="s">
        <v>267</v>
      </c>
      <c r="E29" s="126">
        <v>0.75</v>
      </c>
      <c r="F29" s="126">
        <v>0</v>
      </c>
      <c r="G29" s="126">
        <v>5</v>
      </c>
      <c r="H29" s="126">
        <v>5</v>
      </c>
      <c r="I29" s="111">
        <v>0</v>
      </c>
      <c r="J29" s="111">
        <v>3.5</v>
      </c>
      <c r="K29" s="136">
        <f>SUM(E29:J29)</f>
        <v>14.25</v>
      </c>
      <c r="L29" s="171" t="s">
        <v>418</v>
      </c>
    </row>
    <row r="30" spans="1:12" ht="15.75">
      <c r="A30" s="55">
        <f>SUM(A29)+1</f>
        <v>13</v>
      </c>
      <c r="B30" s="56" t="s">
        <v>298</v>
      </c>
      <c r="C30" s="86" t="s">
        <v>188</v>
      </c>
      <c r="D30" s="77" t="s">
        <v>51</v>
      </c>
      <c r="E30" s="125">
        <v>1.5</v>
      </c>
      <c r="F30" s="125">
        <v>1</v>
      </c>
      <c r="G30" s="125">
        <v>2</v>
      </c>
      <c r="H30" s="125">
        <v>3.5</v>
      </c>
      <c r="I30" s="66">
        <v>0</v>
      </c>
      <c r="J30" s="108">
        <v>6.25</v>
      </c>
      <c r="K30" s="136">
        <f>SUM(E30:J30)</f>
        <v>14.25</v>
      </c>
      <c r="L30" s="97" t="s">
        <v>418</v>
      </c>
    </row>
    <row r="31" spans="1:12" ht="15.75">
      <c r="A31" s="55">
        <f>SUM(A30)+1</f>
        <v>14</v>
      </c>
      <c r="B31" s="56" t="s">
        <v>315</v>
      </c>
      <c r="C31" s="85" t="s">
        <v>187</v>
      </c>
      <c r="D31" s="85" t="s">
        <v>22</v>
      </c>
      <c r="E31" s="126">
        <v>2.75</v>
      </c>
      <c r="F31" s="126">
        <v>2</v>
      </c>
      <c r="G31" s="126">
        <v>3.5</v>
      </c>
      <c r="H31" s="126">
        <v>3.75</v>
      </c>
      <c r="I31" s="110">
        <v>0</v>
      </c>
      <c r="J31" s="113">
        <v>2</v>
      </c>
      <c r="K31" s="136">
        <f>SUM(E31:J31)</f>
        <v>14</v>
      </c>
      <c r="L31" s="97" t="s">
        <v>418</v>
      </c>
    </row>
    <row r="32" spans="1:12" ht="15.75">
      <c r="A32" s="55">
        <f>SUM(A31)+1</f>
        <v>15</v>
      </c>
      <c r="B32" s="56" t="s">
        <v>294</v>
      </c>
      <c r="C32" s="56" t="s">
        <v>42</v>
      </c>
      <c r="D32" s="77" t="s">
        <v>43</v>
      </c>
      <c r="E32" s="125">
        <v>0</v>
      </c>
      <c r="F32" s="125">
        <v>1.5</v>
      </c>
      <c r="G32" s="125">
        <v>2</v>
      </c>
      <c r="H32" s="125">
        <v>3.5</v>
      </c>
      <c r="I32" s="66">
        <v>0</v>
      </c>
      <c r="J32" s="108">
        <v>6.25</v>
      </c>
      <c r="K32" s="136">
        <f>SUM(E32:J32)</f>
        <v>13.25</v>
      </c>
      <c r="L32" s="97" t="s">
        <v>419</v>
      </c>
    </row>
    <row r="33" spans="1:12" ht="15.75">
      <c r="A33" s="55">
        <f>SUM(A32)+1</f>
        <v>16</v>
      </c>
      <c r="B33" s="56" t="s">
        <v>283</v>
      </c>
      <c r="C33" s="85" t="s">
        <v>109</v>
      </c>
      <c r="D33" s="85" t="s">
        <v>21</v>
      </c>
      <c r="E33" s="126">
        <v>2.75</v>
      </c>
      <c r="F33" s="126">
        <v>0</v>
      </c>
      <c r="G33" s="126">
        <v>4.5</v>
      </c>
      <c r="H33" s="126">
        <v>5</v>
      </c>
      <c r="I33" s="110">
        <v>0</v>
      </c>
      <c r="J33" s="113">
        <v>1</v>
      </c>
      <c r="K33" s="136">
        <f>SUM(E33:J33)</f>
        <v>13.25</v>
      </c>
      <c r="L33" s="97" t="s">
        <v>419</v>
      </c>
    </row>
    <row r="34" spans="1:12" ht="15.75">
      <c r="A34" s="55">
        <f>SUM(A33)+1</f>
        <v>17</v>
      </c>
      <c r="B34" s="56" t="s">
        <v>279</v>
      </c>
      <c r="C34" s="35" t="s">
        <v>81</v>
      </c>
      <c r="D34" s="85" t="s">
        <v>21</v>
      </c>
      <c r="E34" s="126">
        <v>0</v>
      </c>
      <c r="F34" s="126">
        <v>0</v>
      </c>
      <c r="G34" s="126">
        <v>4</v>
      </c>
      <c r="H34" s="126">
        <v>4.5</v>
      </c>
      <c r="I34" s="110">
        <v>0</v>
      </c>
      <c r="J34" s="113">
        <v>4.5</v>
      </c>
      <c r="K34" s="136">
        <f>SUM(E34:J34)</f>
        <v>13</v>
      </c>
      <c r="L34" s="97" t="s">
        <v>419</v>
      </c>
    </row>
    <row r="35" spans="1:12" ht="15.75" customHeight="1">
      <c r="A35" s="55">
        <f>SUM(A34)+1</f>
        <v>18</v>
      </c>
      <c r="B35" s="56" t="s">
        <v>284</v>
      </c>
      <c r="C35" s="56" t="s">
        <v>268</v>
      </c>
      <c r="D35" s="56" t="s">
        <v>50</v>
      </c>
      <c r="E35" s="66">
        <v>1</v>
      </c>
      <c r="F35" s="66">
        <v>0</v>
      </c>
      <c r="G35" s="66">
        <v>4</v>
      </c>
      <c r="H35" s="66">
        <v>2</v>
      </c>
      <c r="I35" s="111">
        <v>0</v>
      </c>
      <c r="J35" s="111">
        <v>5.2</v>
      </c>
      <c r="K35" s="136">
        <f>SUM(E35:J35)</f>
        <v>12.2</v>
      </c>
      <c r="L35" s="171" t="s">
        <v>419</v>
      </c>
    </row>
    <row r="36" spans="1:12" ht="15.75">
      <c r="A36" s="55">
        <f>SUM(A35)+1</f>
        <v>19</v>
      </c>
      <c r="B36" s="56" t="s">
        <v>291</v>
      </c>
      <c r="C36" s="56" t="s">
        <v>126</v>
      </c>
      <c r="D36" s="77" t="s">
        <v>56</v>
      </c>
      <c r="E36" s="125">
        <v>0</v>
      </c>
      <c r="F36" s="125">
        <v>0</v>
      </c>
      <c r="G36" s="125">
        <v>2</v>
      </c>
      <c r="H36" s="125">
        <v>3.5</v>
      </c>
      <c r="I36" s="66">
        <v>0</v>
      </c>
      <c r="J36" s="108">
        <v>6.5</v>
      </c>
      <c r="K36" s="136">
        <f>SUM(E36:J36)</f>
        <v>12</v>
      </c>
      <c r="L36" s="97" t="s">
        <v>419</v>
      </c>
    </row>
    <row r="37" spans="1:12" ht="15.75">
      <c r="A37" s="55">
        <f>SUM(A36)+1</f>
        <v>20</v>
      </c>
      <c r="B37" s="56" t="s">
        <v>312</v>
      </c>
      <c r="C37" s="35" t="s">
        <v>148</v>
      </c>
      <c r="D37" s="35" t="s">
        <v>21</v>
      </c>
      <c r="E37" s="128">
        <v>0</v>
      </c>
      <c r="F37" s="128">
        <v>0</v>
      </c>
      <c r="G37" s="128">
        <v>2</v>
      </c>
      <c r="H37" s="128">
        <v>3.5</v>
      </c>
      <c r="I37" s="115">
        <v>2</v>
      </c>
      <c r="J37" s="108">
        <v>4.25</v>
      </c>
      <c r="K37" s="136">
        <f>SUM(E37:J37)</f>
        <v>11.75</v>
      </c>
      <c r="L37" s="97" t="s">
        <v>419</v>
      </c>
    </row>
    <row r="38" spans="1:12" ht="15.75" customHeight="1">
      <c r="A38" s="55">
        <f>SUM(A37)+1</f>
        <v>21</v>
      </c>
      <c r="B38" s="56" t="s">
        <v>281</v>
      </c>
      <c r="C38" s="103" t="s">
        <v>263</v>
      </c>
      <c r="D38" s="103" t="s">
        <v>264</v>
      </c>
      <c r="E38" s="130">
        <v>2.5</v>
      </c>
      <c r="F38" s="130">
        <v>1</v>
      </c>
      <c r="G38" s="130">
        <v>0</v>
      </c>
      <c r="H38" s="130">
        <v>3.5</v>
      </c>
      <c r="I38" s="111">
        <v>0</v>
      </c>
      <c r="J38" s="111">
        <v>4.75</v>
      </c>
      <c r="K38" s="136">
        <f>SUM(E38:J38)</f>
        <v>11.75</v>
      </c>
      <c r="L38" s="171" t="s">
        <v>419</v>
      </c>
    </row>
    <row r="39" spans="1:12" ht="15.75" customHeight="1">
      <c r="A39" s="55">
        <f>SUM(A38)+1</f>
        <v>22</v>
      </c>
      <c r="B39" s="56" t="s">
        <v>280</v>
      </c>
      <c r="C39" s="87" t="s">
        <v>212</v>
      </c>
      <c r="D39" s="87" t="s">
        <v>63</v>
      </c>
      <c r="E39" s="127">
        <v>3.5</v>
      </c>
      <c r="F39" s="127">
        <v>0.5</v>
      </c>
      <c r="G39" s="127">
        <v>4.5</v>
      </c>
      <c r="H39" s="127">
        <v>3</v>
      </c>
      <c r="I39" s="110">
        <v>0</v>
      </c>
      <c r="J39" s="112">
        <v>0</v>
      </c>
      <c r="K39" s="136">
        <f>SUM(E39:J39)</f>
        <v>11.5</v>
      </c>
      <c r="L39" s="170" t="s">
        <v>419</v>
      </c>
    </row>
    <row r="40" spans="1:12" ht="15.75">
      <c r="A40" s="55">
        <f>SUM(A39)+1</f>
        <v>23</v>
      </c>
      <c r="B40" s="56" t="s">
        <v>290</v>
      </c>
      <c r="C40" s="35" t="s">
        <v>147</v>
      </c>
      <c r="D40" s="35" t="s">
        <v>52</v>
      </c>
      <c r="E40" s="128">
        <v>0</v>
      </c>
      <c r="F40" s="128">
        <v>0</v>
      </c>
      <c r="G40" s="128">
        <v>3</v>
      </c>
      <c r="H40" s="128">
        <v>3.5</v>
      </c>
      <c r="I40" s="114">
        <v>0</v>
      </c>
      <c r="J40" s="108">
        <v>4.75</v>
      </c>
      <c r="K40" s="136">
        <f>SUM(E40:J40)</f>
        <v>11.25</v>
      </c>
      <c r="L40" s="97" t="s">
        <v>419</v>
      </c>
    </row>
    <row r="41" spans="1:12" ht="15.75" customHeight="1">
      <c r="A41" s="55">
        <f>SUM(A40)+1</f>
        <v>24</v>
      </c>
      <c r="B41" s="56" t="s">
        <v>310</v>
      </c>
      <c r="C41" s="94" t="s">
        <v>79</v>
      </c>
      <c r="D41" s="77" t="s">
        <v>52</v>
      </c>
      <c r="E41" s="125">
        <v>2.75</v>
      </c>
      <c r="F41" s="125">
        <v>0</v>
      </c>
      <c r="G41" s="125">
        <v>0</v>
      </c>
      <c r="H41" s="125">
        <v>3.5</v>
      </c>
      <c r="I41" s="66">
        <v>0</v>
      </c>
      <c r="J41" s="108">
        <v>4.5</v>
      </c>
      <c r="K41" s="136">
        <f>SUM(E41:J41)</f>
        <v>10.75</v>
      </c>
      <c r="L41" s="97" t="s">
        <v>419</v>
      </c>
    </row>
    <row r="42" spans="1:12" ht="15.75">
      <c r="A42" s="55">
        <f>SUM(A41)+1</f>
        <v>25</v>
      </c>
      <c r="B42" s="56" t="s">
        <v>314</v>
      </c>
      <c r="C42" s="56" t="s">
        <v>183</v>
      </c>
      <c r="D42" s="77" t="s">
        <v>65</v>
      </c>
      <c r="E42" s="125">
        <v>1</v>
      </c>
      <c r="F42" s="125">
        <v>0.5</v>
      </c>
      <c r="G42" s="125">
        <v>0</v>
      </c>
      <c r="H42" s="125">
        <v>2.5</v>
      </c>
      <c r="I42" s="66">
        <v>0</v>
      </c>
      <c r="J42" s="108">
        <v>6.5</v>
      </c>
      <c r="K42" s="136">
        <f>SUM(E42:J42)</f>
        <v>10.5</v>
      </c>
      <c r="L42" s="97" t="s">
        <v>419</v>
      </c>
    </row>
    <row r="43" spans="1:12" ht="15.75">
      <c r="A43" s="55">
        <f>SUM(A42)+1</f>
        <v>26</v>
      </c>
      <c r="B43" s="56" t="s">
        <v>295</v>
      </c>
      <c r="C43" s="56" t="s">
        <v>127</v>
      </c>
      <c r="D43" s="77" t="s">
        <v>64</v>
      </c>
      <c r="E43" s="125">
        <v>1</v>
      </c>
      <c r="F43" s="125">
        <v>0</v>
      </c>
      <c r="G43" s="125">
        <v>0</v>
      </c>
      <c r="H43" s="125">
        <v>3</v>
      </c>
      <c r="I43" s="66">
        <v>0</v>
      </c>
      <c r="J43" s="108">
        <v>6.25</v>
      </c>
      <c r="K43" s="136">
        <f>SUM(E43:J43)</f>
        <v>10.25</v>
      </c>
      <c r="L43" s="97" t="s">
        <v>419</v>
      </c>
    </row>
    <row r="44" spans="1:12" ht="15.75">
      <c r="A44" s="55">
        <f>SUM(A43)+1</f>
        <v>27</v>
      </c>
      <c r="B44" s="56" t="s">
        <v>289</v>
      </c>
      <c r="C44" s="94" t="s">
        <v>277</v>
      </c>
      <c r="D44" s="94" t="s">
        <v>247</v>
      </c>
      <c r="E44" s="111">
        <v>0</v>
      </c>
      <c r="F44" s="111">
        <v>0</v>
      </c>
      <c r="G44" s="111">
        <v>0</v>
      </c>
      <c r="H44" s="111">
        <v>4.5</v>
      </c>
      <c r="I44" s="111">
        <v>0</v>
      </c>
      <c r="J44" s="111">
        <v>5.75</v>
      </c>
      <c r="K44" s="136">
        <f>SUM(E44:J44)</f>
        <v>10.25</v>
      </c>
      <c r="L44" s="171" t="s">
        <v>419</v>
      </c>
    </row>
    <row r="45" spans="1:12" ht="15.75" customHeight="1">
      <c r="A45" s="55">
        <f>SUM(A44)+1</f>
        <v>28</v>
      </c>
      <c r="B45" s="56" t="s">
        <v>287</v>
      </c>
      <c r="C45" s="86" t="s">
        <v>33</v>
      </c>
      <c r="D45" s="77" t="s">
        <v>24</v>
      </c>
      <c r="E45" s="125">
        <v>0</v>
      </c>
      <c r="F45" s="125">
        <v>0</v>
      </c>
      <c r="G45" s="125">
        <v>0</v>
      </c>
      <c r="H45" s="125">
        <v>3.5</v>
      </c>
      <c r="I45" s="66">
        <v>0</v>
      </c>
      <c r="J45" s="108">
        <v>6.25</v>
      </c>
      <c r="K45" s="136">
        <f>SUM(E45:J45)</f>
        <v>9.75</v>
      </c>
      <c r="L45" s="97" t="s">
        <v>419</v>
      </c>
    </row>
    <row r="46" spans="1:12" ht="15.75">
      <c r="A46" s="55">
        <f>SUM(A45)+1</f>
        <v>29</v>
      </c>
      <c r="B46" s="56" t="s">
        <v>305</v>
      </c>
      <c r="C46" s="56" t="s">
        <v>189</v>
      </c>
      <c r="D46" s="56" t="s">
        <v>30</v>
      </c>
      <c r="E46" s="66">
        <v>0</v>
      </c>
      <c r="F46" s="66">
        <v>0</v>
      </c>
      <c r="G46" s="66">
        <v>0</v>
      </c>
      <c r="H46" s="66">
        <v>3.5</v>
      </c>
      <c r="I46" s="66">
        <v>0</v>
      </c>
      <c r="J46" s="108">
        <v>3.5</v>
      </c>
      <c r="K46" s="136">
        <f>SUM(E46:J46)</f>
        <v>7</v>
      </c>
      <c r="L46" s="97" t="s">
        <v>419</v>
      </c>
    </row>
    <row r="47" spans="1:12" ht="15.75">
      <c r="A47" s="55">
        <f>SUM(A46)+1</f>
        <v>30</v>
      </c>
      <c r="B47" s="37" t="s">
        <v>318</v>
      </c>
      <c r="C47" s="94" t="s">
        <v>319</v>
      </c>
      <c r="D47" s="94" t="s">
        <v>30</v>
      </c>
      <c r="E47" s="111">
        <v>0</v>
      </c>
      <c r="F47" s="111">
        <v>0</v>
      </c>
      <c r="G47" s="111">
        <v>2.5</v>
      </c>
      <c r="H47" s="111">
        <v>3.5</v>
      </c>
      <c r="I47" s="111">
        <v>0</v>
      </c>
      <c r="J47" s="111">
        <v>0</v>
      </c>
      <c r="K47" s="136">
        <f>SUM(E47:J47)</f>
        <v>6</v>
      </c>
      <c r="L47" s="171" t="s">
        <v>419</v>
      </c>
    </row>
    <row r="48" spans="1:12" ht="15.75">
      <c r="A48" s="55">
        <f>SUM(A47)+1</f>
        <v>31</v>
      </c>
      <c r="B48" s="56" t="s">
        <v>300</v>
      </c>
      <c r="C48" s="85" t="s">
        <v>175</v>
      </c>
      <c r="D48" s="85" t="s">
        <v>45</v>
      </c>
      <c r="E48" s="126">
        <v>0</v>
      </c>
      <c r="F48" s="126">
        <v>1</v>
      </c>
      <c r="G48" s="126">
        <v>2</v>
      </c>
      <c r="H48" s="126">
        <v>3</v>
      </c>
      <c r="I48" s="110">
        <v>0</v>
      </c>
      <c r="J48" s="113">
        <v>0</v>
      </c>
      <c r="K48" s="136">
        <f>SUM(E48:J48)</f>
        <v>6</v>
      </c>
      <c r="L48" s="97" t="s">
        <v>419</v>
      </c>
    </row>
    <row r="49" spans="1:12" ht="15.75">
      <c r="A49" s="55">
        <f>SUM(A48)+1</f>
        <v>32</v>
      </c>
      <c r="B49" s="56" t="s">
        <v>303</v>
      </c>
      <c r="C49" s="85" t="s">
        <v>171</v>
      </c>
      <c r="D49" s="85" t="s">
        <v>99</v>
      </c>
      <c r="E49" s="126">
        <v>1.75</v>
      </c>
      <c r="F49" s="126">
        <v>0</v>
      </c>
      <c r="G49" s="126">
        <v>0</v>
      </c>
      <c r="H49" s="126">
        <v>2</v>
      </c>
      <c r="I49" s="110">
        <v>0</v>
      </c>
      <c r="J49" s="113">
        <v>1.5</v>
      </c>
      <c r="K49" s="136">
        <f>SUM(E49:J49)</f>
        <v>5.25</v>
      </c>
      <c r="L49" s="97" t="s">
        <v>419</v>
      </c>
    </row>
    <row r="50" spans="1:12" ht="15.75" customHeight="1">
      <c r="A50" s="55">
        <f>SUM(A49)+1</f>
        <v>33</v>
      </c>
      <c r="B50" s="56" t="s">
        <v>309</v>
      </c>
      <c r="C50" s="56" t="s">
        <v>190</v>
      </c>
      <c r="D50" s="77" t="s">
        <v>191</v>
      </c>
      <c r="E50" s="125">
        <v>0</v>
      </c>
      <c r="F50" s="125">
        <v>0</v>
      </c>
      <c r="G50" s="125">
        <v>0</v>
      </c>
      <c r="H50" s="125">
        <v>2</v>
      </c>
      <c r="I50" s="66">
        <v>0</v>
      </c>
      <c r="J50" s="108">
        <v>1.75</v>
      </c>
      <c r="K50" s="136">
        <f>SUM(E50:J50)</f>
        <v>3.75</v>
      </c>
      <c r="L50" s="97" t="s">
        <v>419</v>
      </c>
    </row>
    <row r="51" spans="1:12" ht="15.75" customHeight="1">
      <c r="A51" s="55">
        <f>SUM(A50)+1</f>
        <v>34</v>
      </c>
      <c r="B51" s="56" t="s">
        <v>288</v>
      </c>
      <c r="C51" s="35" t="s">
        <v>149</v>
      </c>
      <c r="D51" s="35" t="s">
        <v>56</v>
      </c>
      <c r="E51" s="128">
        <v>0</v>
      </c>
      <c r="F51" s="128">
        <v>0</v>
      </c>
      <c r="G51" s="128">
        <v>0</v>
      </c>
      <c r="H51" s="128">
        <v>3</v>
      </c>
      <c r="I51" s="114">
        <v>0</v>
      </c>
      <c r="J51" s="108">
        <v>0</v>
      </c>
      <c r="K51" s="136">
        <f>SUM(E51:J51)</f>
        <v>3</v>
      </c>
      <c r="L51" s="97" t="s">
        <v>419</v>
      </c>
    </row>
    <row r="52" spans="1:12" ht="15.75">
      <c r="A52" s="55">
        <f>SUM(A51)+1</f>
        <v>35</v>
      </c>
      <c r="B52" s="56" t="s">
        <v>307</v>
      </c>
      <c r="C52" s="86" t="s">
        <v>202</v>
      </c>
      <c r="D52" s="77" t="s">
        <v>195</v>
      </c>
      <c r="E52" s="125">
        <v>0</v>
      </c>
      <c r="F52" s="125">
        <v>0</v>
      </c>
      <c r="G52" s="125">
        <v>0</v>
      </c>
      <c r="H52" s="125">
        <v>2.5</v>
      </c>
      <c r="I52" s="66">
        <v>0</v>
      </c>
      <c r="J52" s="66">
        <v>0</v>
      </c>
      <c r="K52" s="136">
        <f>SUM(E52:J52)</f>
        <v>2.5</v>
      </c>
      <c r="L52" s="170" t="s">
        <v>419</v>
      </c>
    </row>
    <row r="53" spans="1:12" ht="15.75">
      <c r="A53" s="55">
        <f>SUM(A52)+1</f>
        <v>36</v>
      </c>
      <c r="B53" s="56" t="s">
        <v>317</v>
      </c>
      <c r="C53" s="85" t="s">
        <v>129</v>
      </c>
      <c r="D53" s="85" t="s">
        <v>53</v>
      </c>
      <c r="E53" s="126">
        <v>0</v>
      </c>
      <c r="F53" s="126">
        <v>0</v>
      </c>
      <c r="G53" s="126">
        <v>0</v>
      </c>
      <c r="H53" s="126">
        <v>0</v>
      </c>
      <c r="I53" s="110">
        <v>0</v>
      </c>
      <c r="J53" s="109">
        <v>1.5</v>
      </c>
      <c r="K53" s="136">
        <f>SUM(E53:J53)</f>
        <v>1.5</v>
      </c>
      <c r="L53" s="97" t="s">
        <v>419</v>
      </c>
    </row>
    <row r="54" spans="1:12" ht="15.75">
      <c r="A54" s="55">
        <f>SUM(A53)+1</f>
        <v>37</v>
      </c>
      <c r="B54" s="56" t="s">
        <v>278</v>
      </c>
      <c r="C54" s="56" t="s">
        <v>203</v>
      </c>
      <c r="D54" s="56" t="s">
        <v>58</v>
      </c>
      <c r="E54" s="66">
        <v>0</v>
      </c>
      <c r="F54" s="66">
        <v>0</v>
      </c>
      <c r="G54" s="66">
        <v>0</v>
      </c>
      <c r="H54" s="66">
        <v>1.5</v>
      </c>
      <c r="I54" s="66">
        <v>0</v>
      </c>
      <c r="J54" s="66">
        <v>0</v>
      </c>
      <c r="K54" s="136">
        <f>SUM(E54:J54)</f>
        <v>1.5</v>
      </c>
      <c r="L54" s="170" t="s">
        <v>419</v>
      </c>
    </row>
    <row r="55" spans="1:12" ht="15.75">
      <c r="A55" s="55">
        <f>SUM(A54)+1</f>
        <v>38</v>
      </c>
      <c r="B55" s="56" t="s">
        <v>296</v>
      </c>
      <c r="C55" s="85" t="s">
        <v>200</v>
      </c>
      <c r="D55" s="85" t="s">
        <v>201</v>
      </c>
      <c r="E55" s="126">
        <v>0</v>
      </c>
      <c r="F55" s="126">
        <v>0</v>
      </c>
      <c r="G55" s="126">
        <v>0</v>
      </c>
      <c r="H55" s="126">
        <v>0</v>
      </c>
      <c r="I55" s="110">
        <v>0</v>
      </c>
      <c r="J55" s="118">
        <v>1.5</v>
      </c>
      <c r="K55" s="136">
        <f>SUM(E55:J55)</f>
        <v>1.5</v>
      </c>
      <c r="L55" s="170" t="s">
        <v>419</v>
      </c>
    </row>
    <row r="56" spans="1:12" ht="15.75" customHeight="1">
      <c r="A56" s="55">
        <f>SUM(A55)+1</f>
        <v>39</v>
      </c>
      <c r="B56" s="56" t="s">
        <v>293</v>
      </c>
      <c r="C56" s="85" t="s">
        <v>181</v>
      </c>
      <c r="D56" s="77" t="s">
        <v>52</v>
      </c>
      <c r="E56" s="125">
        <v>0</v>
      </c>
      <c r="F56" s="125">
        <v>0</v>
      </c>
      <c r="G56" s="125">
        <v>0</v>
      </c>
      <c r="H56" s="125">
        <v>0</v>
      </c>
      <c r="I56" s="66">
        <v>0</v>
      </c>
      <c r="J56" s="108">
        <v>0.75</v>
      </c>
      <c r="K56" s="136">
        <f>SUM(E56:J56)</f>
        <v>0.75</v>
      </c>
      <c r="L56" s="97" t="s">
        <v>419</v>
      </c>
    </row>
    <row r="57" spans="1:12" ht="15.75">
      <c r="A57" s="55">
        <f>SUM(A56)+1</f>
        <v>40</v>
      </c>
      <c r="B57" s="56" t="s">
        <v>292</v>
      </c>
      <c r="C57" s="86" t="s">
        <v>130</v>
      </c>
      <c r="D57" s="77" t="s">
        <v>71</v>
      </c>
      <c r="E57" s="125">
        <v>0</v>
      </c>
      <c r="F57" s="125">
        <v>0</v>
      </c>
      <c r="G57" s="125">
        <v>0</v>
      </c>
      <c r="H57" s="125">
        <v>0</v>
      </c>
      <c r="I57" s="66">
        <v>0</v>
      </c>
      <c r="J57" s="109">
        <v>0.75</v>
      </c>
      <c r="K57" s="136">
        <f>SUM(E57:J57)</f>
        <v>0.75</v>
      </c>
      <c r="L57" s="97" t="s">
        <v>419</v>
      </c>
    </row>
    <row r="58" spans="1:12" s="46" customFormat="1" ht="15.75">
      <c r="A58" s="55">
        <f>SUM(A57)+1</f>
        <v>41</v>
      </c>
      <c r="B58" s="56" t="s">
        <v>302</v>
      </c>
      <c r="C58" s="56" t="s">
        <v>204</v>
      </c>
      <c r="D58" s="77" t="s">
        <v>70</v>
      </c>
      <c r="E58" s="125">
        <v>0</v>
      </c>
      <c r="F58" s="125">
        <v>0</v>
      </c>
      <c r="G58" s="125">
        <v>0</v>
      </c>
      <c r="H58" s="125">
        <v>0</v>
      </c>
      <c r="I58" s="66">
        <v>0</v>
      </c>
      <c r="J58" s="66">
        <v>0</v>
      </c>
      <c r="K58" s="136">
        <f>SUM(E58:J58)</f>
        <v>0</v>
      </c>
      <c r="L58" s="170" t="s">
        <v>419</v>
      </c>
    </row>
  </sheetData>
  <sheetProtection/>
  <autoFilter ref="A17:L17">
    <sortState ref="A18:L58">
      <sortCondition descending="1" sortBy="value" ref="K18:K58"/>
    </sortState>
  </autoFilter>
  <mergeCells count="17">
    <mergeCell ref="F14:G14"/>
    <mergeCell ref="C2:D2"/>
    <mergeCell ref="F13:G13"/>
    <mergeCell ref="F8:G8"/>
    <mergeCell ref="C9:D9"/>
    <mergeCell ref="C5:I5"/>
    <mergeCell ref="A1:L1"/>
    <mergeCell ref="C6:I6"/>
    <mergeCell ref="C7:D7"/>
    <mergeCell ref="F7:G7"/>
    <mergeCell ref="C8:D8"/>
    <mergeCell ref="A16:I16"/>
    <mergeCell ref="F9:G9"/>
    <mergeCell ref="F10:G10"/>
    <mergeCell ref="F11:G11"/>
    <mergeCell ref="F12:G12"/>
    <mergeCell ref="F15:G15"/>
  </mergeCells>
  <printOptions/>
  <pageMargins left="0.5490196078431373" right="0.07575757575757576" top="0.5294117647058824" bottom="0.872549019607843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Пацека И.М.</cp:lastModifiedBy>
  <cp:lastPrinted>2020-11-25T06:46:28Z</cp:lastPrinted>
  <dcterms:created xsi:type="dcterms:W3CDTF">1996-10-08T23:32:33Z</dcterms:created>
  <dcterms:modified xsi:type="dcterms:W3CDTF">2020-11-25T06:47:58Z</dcterms:modified>
  <cp:category/>
  <cp:version/>
  <cp:contentType/>
  <cp:contentStatus/>
</cp:coreProperties>
</file>